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per 1" sheetId="1" r:id="rId4"/>
    <sheet state="visible" name="paper1-analysis" sheetId="2" r:id="rId5"/>
    <sheet state="visible" name="Pivottable-for-paper1" sheetId="3" r:id="rId6"/>
    <sheet state="visible" name="Paper 2" sheetId="4" r:id="rId7"/>
    <sheet state="visible" name="pivot-table-for-paper2" sheetId="5" r:id="rId8"/>
    <sheet state="visible" name="final table" sheetId="6" r:id="rId9"/>
  </sheets>
  <definedNames>
    <definedName hidden="1" localSheetId="0" name="_xlnm._FilterDatabase">'Paper 1'!$A$1:$G$577</definedName>
    <definedName hidden="1" localSheetId="3" name="_xlnm._FilterDatabase">'Paper 2'!$A$1:$O$433</definedName>
  </definedNames>
  <calcPr/>
  <pivotCaches>
    <pivotCache cacheId="0" r:id="rId10"/>
    <pivotCache cacheId="1" r:id="rId11"/>
  </pivotCaches>
  <extLst>
    <ext uri="GoogleSheetsCustomDataVersion2">
      <go:sheetsCustomData xmlns:go="http://customooxmlschemas.google.com/" r:id="rId12" roundtripDataChecksum="4jajWXCg0ndGwpsINiMUxb0pJeRMvp+r2yfCCF0DFTY="/>
    </ext>
  </extLst>
</workbook>
</file>

<file path=xl/sharedStrings.xml><?xml version="1.0" encoding="utf-8"?>
<sst xmlns="http://schemas.openxmlformats.org/spreadsheetml/2006/main" count="5141" uniqueCount="789">
  <si>
    <t>Paper 1</t>
  </si>
  <si>
    <t>College List with Codes-&gt;</t>
  </si>
  <si>
    <t>https://docs.google.com/spreadsheets/d/10W0rzQTTHyeiHZRnyglBEGk_HoCOJwYe/edit?pli=1#gid=921452516</t>
  </si>
  <si>
    <t>College ID</t>
  </si>
  <si>
    <t>college type</t>
  </si>
  <si>
    <t>Mean_Marks Appearing</t>
  </si>
  <si>
    <t>Total Appearing</t>
  </si>
  <si>
    <t>Mean_Qual</t>
  </si>
  <si>
    <t>Qual</t>
  </si>
  <si>
    <t>Percentage Qualified</t>
  </si>
  <si>
    <t>class interval</t>
  </si>
  <si>
    <t>TS156</t>
  </si>
  <si>
    <t>SF</t>
  </si>
  <si>
    <t>0.9.9</t>
  </si>
  <si>
    <t>TS167</t>
  </si>
  <si>
    <t>0-9.9</t>
  </si>
  <si>
    <t>TS188</t>
  </si>
  <si>
    <t>TS198</t>
  </si>
  <si>
    <t>TS020</t>
  </si>
  <si>
    <t>TS212</t>
  </si>
  <si>
    <t>TS23</t>
  </si>
  <si>
    <t>TS245</t>
  </si>
  <si>
    <t>Govt-C-Univ-dept</t>
  </si>
  <si>
    <t>TS259</t>
  </si>
  <si>
    <t>TS011</t>
  </si>
  <si>
    <t>TS260</t>
  </si>
  <si>
    <t>TS29</t>
  </si>
  <si>
    <t>TS318</t>
  </si>
  <si>
    <t>TS320</t>
  </si>
  <si>
    <t>TS325</t>
  </si>
  <si>
    <t>TS424</t>
  </si>
  <si>
    <t>TS452</t>
  </si>
  <si>
    <t>TS468</t>
  </si>
  <si>
    <t>TS505</t>
  </si>
  <si>
    <t>TS563</t>
  </si>
  <si>
    <t>TS571</t>
  </si>
  <si>
    <t>TS592</t>
  </si>
  <si>
    <t>TS627</t>
  </si>
  <si>
    <t>TS628</t>
  </si>
  <si>
    <t>TS631</t>
  </si>
  <si>
    <t>TS645</t>
  </si>
  <si>
    <t>TS658</t>
  </si>
  <si>
    <t>TS676</t>
  </si>
  <si>
    <t>TS677</t>
  </si>
  <si>
    <t>TS713</t>
  </si>
  <si>
    <t>Govt-Tri-Wel</t>
  </si>
  <si>
    <t>TS746</t>
  </si>
  <si>
    <t>TS99</t>
  </si>
  <si>
    <t>TS406</t>
  </si>
  <si>
    <t>TS301</t>
  </si>
  <si>
    <t>TS450</t>
  </si>
  <si>
    <t>TS770</t>
  </si>
  <si>
    <t>TS79</t>
  </si>
  <si>
    <t>TS503</t>
  </si>
  <si>
    <t>TS017</t>
  </si>
  <si>
    <t>TS611</t>
  </si>
  <si>
    <t>TS85</t>
  </si>
  <si>
    <t>TS568</t>
  </si>
  <si>
    <t>TS499</t>
  </si>
  <si>
    <t>10-19.9</t>
  </si>
  <si>
    <t>TS584</t>
  </si>
  <si>
    <t>TS756</t>
  </si>
  <si>
    <t>TS214</t>
  </si>
  <si>
    <t>TS271</t>
  </si>
  <si>
    <t>TS208</t>
  </si>
  <si>
    <t>Govt-CTEorIASE</t>
  </si>
  <si>
    <t>TS43</t>
  </si>
  <si>
    <t>TS615</t>
  </si>
  <si>
    <t>TS233</t>
  </si>
  <si>
    <t>TS556</t>
  </si>
  <si>
    <t>TS314</t>
  </si>
  <si>
    <t>TS414</t>
  </si>
  <si>
    <t>TS446</t>
  </si>
  <si>
    <t>TS465</t>
  </si>
  <si>
    <t>TS562</t>
  </si>
  <si>
    <t>TS187</t>
  </si>
  <si>
    <t>TS178</t>
  </si>
  <si>
    <t>TS28</t>
  </si>
  <si>
    <t>TS431</t>
  </si>
  <si>
    <t>TS569</t>
  </si>
  <si>
    <t>TS396</t>
  </si>
  <si>
    <t>TS67</t>
  </si>
  <si>
    <t>TS487</t>
  </si>
  <si>
    <t>TS589</t>
  </si>
  <si>
    <t>TS484</t>
  </si>
  <si>
    <t>TS473</t>
  </si>
  <si>
    <t>TS758</t>
  </si>
  <si>
    <t>TS296</t>
  </si>
  <si>
    <t>TS422</t>
  </si>
  <si>
    <t>TS558</t>
  </si>
  <si>
    <t>TS577</t>
  </si>
  <si>
    <t>TS695</t>
  </si>
  <si>
    <t>TS740</t>
  </si>
  <si>
    <t>TS69</t>
  </si>
  <si>
    <t>TS46</t>
  </si>
  <si>
    <t>TS775</t>
  </si>
  <si>
    <t>TS105</t>
  </si>
  <si>
    <t>TS587</t>
  </si>
  <si>
    <t>TS467</t>
  </si>
  <si>
    <t>TS407</t>
  </si>
  <si>
    <t>TS249</t>
  </si>
  <si>
    <t>TS493</t>
  </si>
  <si>
    <t>TS748</t>
  </si>
  <si>
    <t>TS774</t>
  </si>
  <si>
    <t>TS704</t>
  </si>
  <si>
    <t>TS291</t>
  </si>
  <si>
    <t>TS278</t>
  </si>
  <si>
    <t>TS354</t>
  </si>
  <si>
    <t>TS492</t>
  </si>
  <si>
    <t>TS534</t>
  </si>
  <si>
    <t>TS313</t>
  </si>
  <si>
    <t>TS317</t>
  </si>
  <si>
    <t>TS368</t>
  </si>
  <si>
    <t>TS25</t>
  </si>
  <si>
    <t>TS510</t>
  </si>
  <si>
    <t>TS26</t>
  </si>
  <si>
    <t>TS769</t>
  </si>
  <si>
    <t>TS719</t>
  </si>
  <si>
    <t>TS219</t>
  </si>
  <si>
    <t>TS429</t>
  </si>
  <si>
    <t>TS323</t>
  </si>
  <si>
    <t>TS470</t>
  </si>
  <si>
    <t>TS185</t>
  </si>
  <si>
    <t>20-29.9</t>
  </si>
  <si>
    <t>TS57</t>
  </si>
  <si>
    <t>TS635</t>
  </si>
  <si>
    <t>TS732</t>
  </si>
  <si>
    <t>TS34</t>
  </si>
  <si>
    <t>TS345</t>
  </si>
  <si>
    <t>TS609</t>
  </si>
  <si>
    <t>TS521</t>
  </si>
  <si>
    <t>TS264</t>
  </si>
  <si>
    <t>TS576</t>
  </si>
  <si>
    <t>TS36</t>
  </si>
  <si>
    <t>TS7</t>
  </si>
  <si>
    <t>TS149</t>
  </si>
  <si>
    <t>Govt-St-Univ-Dist</t>
  </si>
  <si>
    <t>TS566</t>
  </si>
  <si>
    <t>TS304</t>
  </si>
  <si>
    <t>TS754</t>
  </si>
  <si>
    <t>TS418</t>
  </si>
  <si>
    <t>TS103</t>
  </si>
  <si>
    <t>TS516</t>
  </si>
  <si>
    <t>TS519</t>
  </si>
  <si>
    <t>TS275</t>
  </si>
  <si>
    <t>TS612</t>
  </si>
  <si>
    <t>TS179</t>
  </si>
  <si>
    <t>TS456</t>
  </si>
  <si>
    <t>TS401</t>
  </si>
  <si>
    <t>TS348</t>
  </si>
  <si>
    <t>Govt-C-Univ-dist</t>
  </si>
  <si>
    <t>TS694</t>
  </si>
  <si>
    <t>TS515</t>
  </si>
  <si>
    <t>TS59</t>
  </si>
  <si>
    <t>TS588</t>
  </si>
  <si>
    <t>TS710</t>
  </si>
  <si>
    <t>TS339</t>
  </si>
  <si>
    <t>TS92</t>
  </si>
  <si>
    <t>TS392</t>
  </si>
  <si>
    <t>TS616</t>
  </si>
  <si>
    <t>TS621</t>
  </si>
  <si>
    <t>TS442</t>
  </si>
  <si>
    <t>TS227</t>
  </si>
  <si>
    <t>TS288</t>
  </si>
  <si>
    <t>TS152</t>
  </si>
  <si>
    <t>TS483</t>
  </si>
  <si>
    <t>TS449</t>
  </si>
  <si>
    <t>TS381</t>
  </si>
  <si>
    <t>TS404</t>
  </si>
  <si>
    <t>TS395</t>
  </si>
  <si>
    <t>TS602</t>
  </si>
  <si>
    <t>TS101</t>
  </si>
  <si>
    <t>TS366</t>
  </si>
  <si>
    <t>TS459</t>
  </si>
  <si>
    <t>TS66</t>
  </si>
  <si>
    <t>TS572</t>
  </si>
  <si>
    <t>TS476</t>
  </si>
  <si>
    <t>TS113</t>
  </si>
  <si>
    <t>TS522</t>
  </si>
  <si>
    <t>TS781</t>
  </si>
  <si>
    <t>TS787</t>
  </si>
  <si>
    <t>TS460</t>
  </si>
  <si>
    <t>TS365</t>
  </si>
  <si>
    <t>TS5</t>
  </si>
  <si>
    <t>TS435</t>
  </si>
  <si>
    <t>TS766</t>
  </si>
  <si>
    <t>TS394</t>
  </si>
  <si>
    <t>TS606</t>
  </si>
  <si>
    <t>TS790</t>
  </si>
  <si>
    <t>TS620</t>
  </si>
  <si>
    <t>TS389</t>
  </si>
  <si>
    <t>TS108</t>
  </si>
  <si>
    <t>TS292</t>
  </si>
  <si>
    <t>TS218</t>
  </si>
  <si>
    <t>TS355</t>
  </si>
  <si>
    <t>TS599</t>
  </si>
  <si>
    <t>TS63</t>
  </si>
  <si>
    <t>TS581</t>
  </si>
  <si>
    <t>TS363</t>
  </si>
  <si>
    <t>TS427</t>
  </si>
  <si>
    <t>TS210</t>
  </si>
  <si>
    <t>TS013</t>
  </si>
  <si>
    <t>TS724</t>
  </si>
  <si>
    <t>TS364</t>
  </si>
  <si>
    <t>TS699</t>
  </si>
  <si>
    <t>TS561</t>
  </si>
  <si>
    <t>TS31</t>
  </si>
  <si>
    <t>TS498</t>
  </si>
  <si>
    <t>TS469</t>
  </si>
  <si>
    <t>TS471</t>
  </si>
  <si>
    <t>TS254</t>
  </si>
  <si>
    <t>TS463</t>
  </si>
  <si>
    <t>TS257</t>
  </si>
  <si>
    <t>TS432</t>
  </si>
  <si>
    <t>TS213</t>
  </si>
  <si>
    <t>TS220</t>
  </si>
  <si>
    <t>TS583</t>
  </si>
  <si>
    <t>TS622</t>
  </si>
  <si>
    <t>TS737</t>
  </si>
  <si>
    <t>TS273</t>
  </si>
  <si>
    <t>TS61</t>
  </si>
  <si>
    <t>TS625</t>
  </si>
  <si>
    <t>TS636</t>
  </si>
  <si>
    <t>TS98</t>
  </si>
  <si>
    <t>TS420</t>
  </si>
  <si>
    <t>TS261</t>
  </si>
  <si>
    <t>TS509</t>
  </si>
  <si>
    <t>TS316</t>
  </si>
  <si>
    <t>TS40</t>
  </si>
  <si>
    <t>TS86</t>
  </si>
  <si>
    <t>TS413</t>
  </si>
  <si>
    <t>TS247</t>
  </si>
  <si>
    <t>TS512</t>
  </si>
  <si>
    <t>TS586</t>
  </si>
  <si>
    <t>TS619</t>
  </si>
  <si>
    <t>TS742</t>
  </si>
  <si>
    <t>TS016</t>
  </si>
  <si>
    <t>TS488</t>
  </si>
  <si>
    <t>TS361</t>
  </si>
  <si>
    <t>TS530</t>
  </si>
  <si>
    <t>TS644</t>
  </si>
  <si>
    <t>TS550</t>
  </si>
  <si>
    <t>TS443</t>
  </si>
  <si>
    <t>TS373</t>
  </si>
  <si>
    <t>TS751</t>
  </si>
  <si>
    <t>TS94</t>
  </si>
  <si>
    <t>TS235</t>
  </si>
  <si>
    <t>TS236</t>
  </si>
  <si>
    <t>TS464</t>
  </si>
  <si>
    <t>TS180</t>
  </si>
  <si>
    <t>TS225</t>
  </si>
  <si>
    <t>TS454</t>
  </si>
  <si>
    <t>TS343</t>
  </si>
  <si>
    <t>TS268</t>
  </si>
  <si>
    <t>TS502</t>
  </si>
  <si>
    <t>TS419</t>
  </si>
  <si>
    <t>TS310</t>
  </si>
  <si>
    <t>TS579</t>
  </si>
  <si>
    <t>TS232</t>
  </si>
  <si>
    <t>TS312</t>
  </si>
  <si>
    <t>TS448</t>
  </si>
  <si>
    <t>TS154</t>
  </si>
  <si>
    <t>TS287</t>
  </si>
  <si>
    <t>TS162</t>
  </si>
  <si>
    <t>TS721</t>
  </si>
  <si>
    <t>TS159</t>
  </si>
  <si>
    <t>TS780</t>
  </si>
  <si>
    <t>TS231</t>
  </si>
  <si>
    <t>TS104</t>
  </si>
  <si>
    <t>TS489</t>
  </si>
  <si>
    <t>TS295</t>
  </si>
  <si>
    <t>TS792</t>
  </si>
  <si>
    <t>TS714</t>
  </si>
  <si>
    <t>TS73</t>
  </si>
  <si>
    <t>TS80</t>
  </si>
  <si>
    <t>TS630</t>
  </si>
  <si>
    <t>TS50</t>
  </si>
  <si>
    <t>TS390</t>
  </si>
  <si>
    <t>TS258</t>
  </si>
  <si>
    <t>TS397</t>
  </si>
  <si>
    <t>TS182</t>
  </si>
  <si>
    <t>TS186</t>
  </si>
  <si>
    <t>TS481</t>
  </si>
  <si>
    <t>TS791</t>
  </si>
  <si>
    <t>TS608</t>
  </si>
  <si>
    <t>TS614</t>
  </si>
  <si>
    <t>TS727</t>
  </si>
  <si>
    <t>TS018</t>
  </si>
  <si>
    <t>TS633</t>
  </si>
  <si>
    <t>TS251</t>
  </si>
  <si>
    <t>30-39.9</t>
  </si>
  <si>
    <t>TS263</t>
  </si>
  <si>
    <t>TS765</t>
  </si>
  <si>
    <t>TS447</t>
  </si>
  <si>
    <t>TS96</t>
  </si>
  <si>
    <t>TS327</t>
  </si>
  <si>
    <t>TS723</t>
  </si>
  <si>
    <t>TS255</t>
  </si>
  <si>
    <t>TS143</t>
  </si>
  <si>
    <t>TS731</t>
  </si>
  <si>
    <t>TS747</t>
  </si>
  <si>
    <t>TS342</t>
  </si>
  <si>
    <t>TS306</t>
  </si>
  <si>
    <t>TS370</t>
  </si>
  <si>
    <t>TS173</t>
  </si>
  <si>
    <t>TS110</t>
  </si>
  <si>
    <t>TS200</t>
  </si>
  <si>
    <t>TS734</t>
  </si>
  <si>
    <t>TS250</t>
  </si>
  <si>
    <t>TS015</t>
  </si>
  <si>
    <t>TS707</t>
  </si>
  <si>
    <t>TS286</t>
  </si>
  <si>
    <t>TS112</t>
  </si>
  <si>
    <t>TS357</t>
  </si>
  <si>
    <t>TS109</t>
  </si>
  <si>
    <t>TS565</t>
  </si>
  <si>
    <t>TS41</t>
  </si>
  <si>
    <t>aided</t>
  </si>
  <si>
    <t>TS356</t>
  </si>
  <si>
    <t>TS280</t>
  </si>
  <si>
    <t>TS778</t>
  </si>
  <si>
    <t>TS282</t>
  </si>
  <si>
    <t>TS474</t>
  </si>
  <si>
    <t>TS549</t>
  </si>
  <si>
    <t>TS421</t>
  </si>
  <si>
    <t>TS385</t>
  </si>
  <si>
    <t>TS736</t>
  </si>
  <si>
    <t>TS62</t>
  </si>
  <si>
    <t>TS24</t>
  </si>
  <si>
    <t>TS466</t>
  </si>
  <si>
    <t>TS750</t>
  </si>
  <si>
    <t>TS573</t>
  </si>
  <si>
    <t>TS554</t>
  </si>
  <si>
    <t>TS337</t>
  </si>
  <si>
    <t>TS211</t>
  </si>
  <si>
    <t>TS362</t>
  </si>
  <si>
    <t>TS319</t>
  </si>
  <si>
    <t>TS759</t>
  </si>
  <si>
    <t>TS197</t>
  </si>
  <si>
    <t>TS438</t>
  </si>
  <si>
    <t>TS369</t>
  </si>
  <si>
    <t>TS763</t>
  </si>
  <si>
    <t>TS384</t>
  </si>
  <si>
    <t>TS175</t>
  </si>
  <si>
    <t>TS229</t>
  </si>
  <si>
    <t>TS322</t>
  </si>
  <si>
    <t>TS329</t>
  </si>
  <si>
    <t>TS457</t>
  </si>
  <si>
    <t>TS650</t>
  </si>
  <si>
    <t>TS753</t>
  </si>
  <si>
    <t>TS479</t>
  </si>
  <si>
    <t>TS624</t>
  </si>
  <si>
    <t>TS387</t>
  </si>
  <si>
    <t>TS728</t>
  </si>
  <si>
    <t>TS434</t>
  </si>
  <si>
    <t>TS349</t>
  </si>
  <si>
    <t>TS333</t>
  </si>
  <si>
    <t>TS591</t>
  </si>
  <si>
    <t>TS788</t>
  </si>
  <si>
    <t>TS297</t>
  </si>
  <si>
    <t>TS653</t>
  </si>
  <si>
    <t>TS146</t>
  </si>
  <si>
    <t>TS311</t>
  </si>
  <si>
    <t>TS376</t>
  </si>
  <si>
    <t>TS285</t>
  </si>
  <si>
    <t>TS705</t>
  </si>
  <si>
    <t>TS494</t>
  </si>
  <si>
    <t>TS221</t>
  </si>
  <si>
    <t>TS267</t>
  </si>
  <si>
    <t>TS739</t>
  </si>
  <si>
    <t>TS760</t>
  </si>
  <si>
    <t>TS439</t>
  </si>
  <si>
    <t>TS276</t>
  </si>
  <si>
    <t>TS600</t>
  </si>
  <si>
    <t>TS64</t>
  </si>
  <si>
    <t>TS440</t>
  </si>
  <si>
    <t>TS166</t>
  </si>
  <si>
    <t>TS266</t>
  </si>
  <si>
    <t>TS228</t>
  </si>
  <si>
    <t>TS785</t>
  </si>
  <si>
    <t>TS148</t>
  </si>
  <si>
    <t>TS56</t>
  </si>
  <si>
    <t>TS53</t>
  </si>
  <si>
    <t>TS433</t>
  </si>
  <si>
    <t>TS773</t>
  </si>
  <si>
    <t>TS75</t>
  </si>
  <si>
    <t>TS196</t>
  </si>
  <si>
    <t>TS58</t>
  </si>
  <si>
    <t>TS371</t>
  </si>
  <si>
    <t>TS100</t>
  </si>
  <si>
    <t>TS223</t>
  </si>
  <si>
    <t>TS767</t>
  </si>
  <si>
    <t>TS477</t>
  </si>
  <si>
    <t>TS783</t>
  </si>
  <si>
    <t>TS533</t>
  </si>
  <si>
    <t>TS238</t>
  </si>
  <si>
    <t>TS321</t>
  </si>
  <si>
    <t>TS514</t>
  </si>
  <si>
    <t>TS610</t>
  </si>
  <si>
    <t>TS752</t>
  </si>
  <si>
    <t>TS002</t>
  </si>
  <si>
    <t>TS486</t>
  </si>
  <si>
    <t>TS204</t>
  </si>
  <si>
    <t>TS293</t>
  </si>
  <si>
    <t>TS400</t>
  </si>
  <si>
    <t>TS472</t>
  </si>
  <si>
    <t>TS309</t>
  </si>
  <si>
    <t>TS380</t>
  </si>
  <si>
    <t>TS155</t>
  </si>
  <si>
    <t>TS772</t>
  </si>
  <si>
    <t>TS526</t>
  </si>
  <si>
    <t>TS730</t>
  </si>
  <si>
    <t>TS743</t>
  </si>
  <si>
    <t>TS458</t>
  </si>
  <si>
    <t>TS548</t>
  </si>
  <si>
    <t>TS402</t>
  </si>
  <si>
    <t>TS274</t>
  </si>
  <si>
    <t>TS199</t>
  </si>
  <si>
    <t>TS786</t>
  </si>
  <si>
    <t>TS451</t>
  </si>
  <si>
    <t>TS344</t>
  </si>
  <si>
    <t>TS019</t>
  </si>
  <si>
    <t>TS410</t>
  </si>
  <si>
    <t>TS269</t>
  </si>
  <si>
    <t>TS87</t>
  </si>
  <si>
    <t>TS749</t>
  </si>
  <si>
    <t>TS638</t>
  </si>
  <si>
    <t>TS022</t>
  </si>
  <si>
    <t>40-49.9</t>
  </si>
  <si>
    <t>TS372</t>
  </si>
  <si>
    <t>TS511</t>
  </si>
  <si>
    <t>TS634</t>
  </si>
  <si>
    <t>TS194</t>
  </si>
  <si>
    <t>TS782</t>
  </si>
  <si>
    <t>TS500</t>
  </si>
  <si>
    <t>TS338</t>
  </si>
  <si>
    <t>TS711</t>
  </si>
  <si>
    <t>TS574</t>
  </si>
  <si>
    <t>TS84</t>
  </si>
  <si>
    <t>TS764</t>
  </si>
  <si>
    <t>TS164</t>
  </si>
  <si>
    <t>TS518</t>
  </si>
  <si>
    <t>TS593</t>
  </si>
  <si>
    <t>TS8</t>
  </si>
  <si>
    <t>TS307</t>
  </si>
  <si>
    <t>TS482</t>
  </si>
  <si>
    <t>TS398</t>
  </si>
  <si>
    <t>TS725</t>
  </si>
  <si>
    <t>TS83</t>
  </si>
  <si>
    <t>TS745</t>
  </si>
  <si>
    <t>TS256</t>
  </si>
  <si>
    <t>TS253</t>
  </si>
  <si>
    <t>TS607</t>
  </si>
  <si>
    <t>TS428</t>
  </si>
  <si>
    <t>TS546</t>
  </si>
  <si>
    <t>TS578</t>
  </si>
  <si>
    <t>TS336</t>
  </si>
  <si>
    <t>TS74</t>
  </si>
  <si>
    <t>TS51</t>
  </si>
  <si>
    <t>TS262</t>
  </si>
  <si>
    <t>TS71</t>
  </si>
  <si>
    <t>TS161</t>
  </si>
  <si>
    <t>TS190</t>
  </si>
  <si>
    <t>TS289</t>
  </si>
  <si>
    <t>TS330</t>
  </si>
  <si>
    <t>TS417</t>
  </si>
  <si>
    <t>TS642</t>
  </si>
  <si>
    <t>TS191</t>
  </si>
  <si>
    <t>TS60</t>
  </si>
  <si>
    <t>TS332</t>
  </si>
  <si>
    <t>TS531</t>
  </si>
  <si>
    <t>TS480</t>
  </si>
  <si>
    <t>TS290</t>
  </si>
  <si>
    <t>TS386</t>
  </si>
  <si>
    <t>TS793</t>
  </si>
  <si>
    <t>TS145</t>
  </si>
  <si>
    <t>TS715</t>
  </si>
  <si>
    <t>TS779</t>
  </si>
  <si>
    <t>TS735</t>
  </si>
  <si>
    <t>TS741</t>
  </si>
  <si>
    <t>TS762</t>
  </si>
  <si>
    <t>TS359</t>
  </si>
  <si>
    <t>TS144</t>
  </si>
  <si>
    <t>TS374</t>
  </si>
  <si>
    <t>TS601</t>
  </si>
  <si>
    <t>TS632</t>
  </si>
  <si>
    <t>TS30</t>
  </si>
  <si>
    <t>TS423</t>
  </si>
  <si>
    <t>TS718</t>
  </si>
  <si>
    <t>TS426</t>
  </si>
  <si>
    <t>TS453</t>
  </si>
  <si>
    <t>TS524</t>
  </si>
  <si>
    <t>TS513</t>
  </si>
  <si>
    <t>TS177</t>
  </si>
  <si>
    <t>TS326</t>
  </si>
  <si>
    <t>TS501</t>
  </si>
  <si>
    <t>TS328</t>
  </si>
  <si>
    <t>TS490</t>
  </si>
  <si>
    <t>TS49</t>
  </si>
  <si>
    <t>TS45</t>
  </si>
  <si>
    <t>TS706</t>
  </si>
  <si>
    <t>TS646</t>
  </si>
  <si>
    <t>TS147</t>
  </si>
  <si>
    <t>TS300</t>
  </si>
  <si>
    <t>TS393</t>
  </si>
  <si>
    <t>TS776</t>
  </si>
  <si>
    <t>TS755</t>
  </si>
  <si>
    <t>TS153</t>
  </si>
  <si>
    <t>TS409</t>
  </si>
  <si>
    <t>TS738</t>
  </si>
  <si>
    <t>TS405</t>
  </si>
  <si>
    <t>TS696</t>
  </si>
  <si>
    <t>TS181</t>
  </si>
  <si>
    <t>TS340</t>
  </si>
  <si>
    <t>TS640</t>
  </si>
  <si>
    <t>TS507</t>
  </si>
  <si>
    <t>TS93</t>
  </si>
  <si>
    <t>TS183</t>
  </si>
  <si>
    <t>TS234</t>
  </si>
  <si>
    <t>TS520</t>
  </si>
  <si>
    <t>TS495</t>
  </si>
  <si>
    <t>TS478</t>
  </si>
  <si>
    <t>TS305</t>
  </si>
  <si>
    <t>TS388</t>
  </si>
  <si>
    <t>TS91</t>
  </si>
  <si>
    <t>TS445</t>
  </si>
  <si>
    <t>TS3598</t>
  </si>
  <si>
    <t>TS726</t>
  </si>
  <si>
    <t>TS789</t>
  </si>
  <si>
    <t>TS207</t>
  </si>
  <si>
    <t>TS172</t>
  </si>
  <si>
    <t>TS383</t>
  </si>
  <si>
    <t>50-59.9</t>
  </si>
  <si>
    <t>TS626</t>
  </si>
  <si>
    <t>TS659</t>
  </si>
  <si>
    <t>TS697</t>
  </si>
  <si>
    <t>TS698</t>
  </si>
  <si>
    <t>TS7102</t>
  </si>
  <si>
    <t>TS784</t>
  </si>
  <si>
    <t>TS277</t>
  </si>
  <si>
    <t>TS408</t>
  </si>
  <si>
    <t>TS605</t>
  </si>
  <si>
    <t>TS230</t>
  </si>
  <si>
    <t>TS580</t>
  </si>
  <si>
    <t>TS158</t>
  </si>
  <si>
    <t>TS4</t>
  </si>
  <si>
    <t>TS224</t>
  </si>
  <si>
    <t>TS102</t>
  </si>
  <si>
    <t>TS184</t>
  </si>
  <si>
    <t>TS375</t>
  </si>
  <si>
    <t>TS240</t>
  </si>
  <si>
    <t>TS284</t>
  </si>
  <si>
    <t>TS617</t>
  </si>
  <si>
    <t>TS441</t>
  </si>
  <si>
    <t>TS294</t>
  </si>
  <si>
    <t>TS131</t>
  </si>
  <si>
    <t>Govt DIET</t>
  </si>
  <si>
    <t>TS77</t>
  </si>
  <si>
    <t>TS391</t>
  </si>
  <si>
    <t>TS517</t>
  </si>
  <si>
    <t>TS115</t>
  </si>
  <si>
    <t>TS68</t>
  </si>
  <si>
    <t>TS122</t>
  </si>
  <si>
    <t>TS403</t>
  </si>
  <si>
    <t>TS594</t>
  </si>
  <si>
    <t>TS132</t>
  </si>
  <si>
    <t>TS116</t>
  </si>
  <si>
    <t>TS475</t>
  </si>
  <si>
    <t>TS176</t>
  </si>
  <si>
    <t>TS137</t>
  </si>
  <si>
    <t>TS157</t>
  </si>
  <si>
    <t>TS134</t>
  </si>
  <si>
    <t>TS527</t>
  </si>
  <si>
    <t>TS52</t>
  </si>
  <si>
    <t>TS712</t>
  </si>
  <si>
    <t>TS352</t>
  </si>
  <si>
    <t>TS217</t>
  </si>
  <si>
    <t>TS140</t>
  </si>
  <si>
    <t>TS283</t>
  </si>
  <si>
    <t>TS551</t>
  </si>
  <si>
    <t>TS575</t>
  </si>
  <si>
    <t>TS761</t>
  </si>
  <si>
    <t>60-69.9</t>
  </si>
  <si>
    <t>TS118</t>
  </si>
  <si>
    <t>TS126</t>
  </si>
  <si>
    <t>TS205</t>
  </si>
  <si>
    <t>TS382</t>
  </si>
  <si>
    <t>TS598</t>
  </si>
  <si>
    <t>TS717</t>
  </si>
  <si>
    <t>TS121</t>
  </si>
  <si>
    <t>TS97</t>
  </si>
  <si>
    <t>TS243</t>
  </si>
  <si>
    <t>Govt-St-Univ-Dept</t>
  </si>
  <si>
    <t>70-79.9</t>
  </si>
  <si>
    <t>TS777</t>
  </si>
  <si>
    <t>TS129</t>
  </si>
  <si>
    <t>80-89.9</t>
  </si>
  <si>
    <t>TS001</t>
  </si>
  <si>
    <t>TS123</t>
  </si>
  <si>
    <t>TS379</t>
  </si>
  <si>
    <t>TS637</t>
  </si>
  <si>
    <t>TS639</t>
  </si>
  <si>
    <t>TS703</t>
  </si>
  <si>
    <t>573 unique institutions; 57 institutions where the number of students appearing for the exam for between 1 and 4; set aside for this analysis.  Kept for the analysis 516 institutions</t>
  </si>
  <si>
    <t>1 DIET ( 1 student appearing), 1 Govt -C-Univt Dept ); Govt Tri Wel ( 2 students appearing)</t>
  </si>
  <si>
    <t>pape</t>
  </si>
  <si>
    <t>COUNTA of College ID</t>
  </si>
  <si>
    <t>Grand Total</t>
  </si>
  <si>
    <t>TS027</t>
  </si>
  <si>
    <t>TS666</t>
  </si>
  <si>
    <t>TS690</t>
  </si>
  <si>
    <t>TS032</t>
  </si>
  <si>
    <t>TS244</t>
  </si>
  <si>
    <t>TS169</t>
  </si>
  <si>
    <t>TS057</t>
  </si>
  <si>
    <t>TS246</t>
  </si>
  <si>
    <t>Govt-DIET</t>
  </si>
  <si>
    <t>TS455</t>
  </si>
  <si>
    <t>TS668</t>
  </si>
  <si>
    <t>TS303</t>
  </si>
  <si>
    <t>TS716</t>
  </si>
  <si>
    <t>TS237</t>
  </si>
  <si>
    <t>TS252</t>
  </si>
  <si>
    <t>TS043</t>
  </si>
  <si>
    <t>TS535</t>
  </si>
  <si>
    <t>TS687</t>
  </si>
  <si>
    <t>TS097</t>
  </si>
  <si>
    <t>TS215</t>
  </si>
  <si>
    <t>TS 642</t>
  </si>
  <si>
    <t>TS281</t>
  </si>
  <si>
    <t xml:space="preserve">Govt-St-Univ-Dept
</t>
  </si>
  <si>
    <t>TS024</t>
  </si>
  <si>
    <t>TS504</t>
  </si>
  <si>
    <t>TS 643</t>
  </si>
  <si>
    <t>TS537</t>
  </si>
  <si>
    <t>TS021</t>
  </si>
  <si>
    <t>TS655</t>
  </si>
  <si>
    <t>TSO83</t>
  </si>
  <si>
    <t>TS239</t>
  </si>
  <si>
    <t>TS708</t>
  </si>
  <si>
    <t>TS008</t>
  </si>
  <si>
    <t>TS538</t>
  </si>
  <si>
    <t>TS545</t>
  </si>
  <si>
    <t>TS540</t>
  </si>
  <si>
    <t>TS662</t>
  </si>
  <si>
    <t>TS649</t>
  </si>
  <si>
    <t>TS657</t>
  </si>
  <si>
    <t>TS075</t>
  </si>
  <si>
    <t>TS028</t>
  </si>
  <si>
    <t>TS046</t>
  </si>
  <si>
    <t>TSO14</t>
  </si>
  <si>
    <t>TS523</t>
  </si>
  <si>
    <t>TS079</t>
  </si>
  <si>
    <t>TS689</t>
  </si>
  <si>
    <t>TS092</t>
  </si>
  <si>
    <t>TS682</t>
  </si>
  <si>
    <t>TS298</t>
  </si>
  <si>
    <t>TS068</t>
  </si>
  <si>
    <t>TS066</t>
  </si>
  <si>
    <t>TS693</t>
  </si>
  <si>
    <t>TS346</t>
  </si>
  <si>
    <t>TS085</t>
  </si>
  <si>
    <t>TS672</t>
  </si>
  <si>
    <t>TS056</t>
  </si>
  <si>
    <t>TS023</t>
  </si>
  <si>
    <t>TS688</t>
  </si>
  <si>
    <t>TS683</t>
  </si>
  <si>
    <t>TS007</t>
  </si>
  <si>
    <t>TS358</t>
  </si>
  <si>
    <t>TS099</t>
  </si>
  <si>
    <t>TS170</t>
  </si>
  <si>
    <t>TS768</t>
  </si>
  <si>
    <t xml:space="preserve"> TS635</t>
  </si>
  <si>
    <t>TS005</t>
  </si>
  <si>
    <t>TS567</t>
  </si>
  <si>
    <t>TS040</t>
  </si>
  <si>
    <t>TS025</t>
  </si>
  <si>
    <t>TS669</t>
  </si>
  <si>
    <t>TS045</t>
  </si>
  <si>
    <t>TS034</t>
  </si>
  <si>
    <t>TS613</t>
  </si>
  <si>
    <t>TS031</t>
  </si>
  <si>
    <t>TS590</t>
  </si>
  <si>
    <t>TS242</t>
  </si>
  <si>
    <t>Govt-Univ-Dist</t>
  </si>
  <si>
    <t>TS 644</t>
  </si>
  <si>
    <t>TS044</t>
  </si>
  <si>
    <t>TS670</t>
  </si>
  <si>
    <t>TS536</t>
  </si>
  <si>
    <t>TS671</t>
  </si>
  <si>
    <t>TS069</t>
  </si>
  <si>
    <t>TS063</t>
  </si>
  <si>
    <t>TS059</t>
  </si>
  <si>
    <t>TS114</t>
  </si>
  <si>
    <t>TS067</t>
  </si>
  <si>
    <t>TS062</t>
  </si>
  <si>
    <t>TS532</t>
  </si>
  <si>
    <t>TS029</t>
  </si>
  <si>
    <t>TS064</t>
  </si>
  <si>
    <t>TS539</t>
  </si>
  <si>
    <t>TS003</t>
  </si>
  <si>
    <t>TS058</t>
  </si>
  <si>
    <t>TS073</t>
  </si>
  <si>
    <t>TSO86</t>
  </si>
  <si>
    <t>TS010</t>
  </si>
  <si>
    <t>TS667</t>
  </si>
  <si>
    <t>TS681</t>
  </si>
  <si>
    <t>TS673</t>
  </si>
  <si>
    <t>TS729</t>
  </si>
  <si>
    <t>TS652</t>
  </si>
  <si>
    <t>TS054</t>
  </si>
  <si>
    <t>TS174</t>
  </si>
  <si>
    <t>TS656</t>
  </si>
  <si>
    <t>TS692</t>
  </si>
  <si>
    <t>TS030</t>
  </si>
  <si>
    <t>TS036</t>
  </si>
  <si>
    <t>TS570</t>
  </si>
  <si>
    <t>TS685</t>
  </si>
  <si>
    <t>TS557</t>
  </si>
  <si>
    <t>TS663</t>
  </si>
  <si>
    <t>TS050</t>
  </si>
  <si>
    <t>TS678</t>
  </si>
  <si>
    <t>TSO80</t>
  </si>
  <si>
    <t>TS378</t>
  </si>
  <si>
    <t>TS089</t>
  </si>
  <si>
    <t>TS096</t>
  </si>
  <si>
    <t>TS094</t>
  </si>
  <si>
    <t>TS222</t>
  </si>
  <si>
    <t>TS241</t>
  </si>
  <si>
    <t xml:space="preserve">Govt-CTEorIASE
</t>
  </si>
  <si>
    <t>TS095</t>
  </si>
  <si>
    <t>TS117</t>
  </si>
  <si>
    <t>TS119</t>
  </si>
  <si>
    <t>TS120</t>
  </si>
  <si>
    <t>TS124</t>
  </si>
  <si>
    <t>TS125</t>
  </si>
  <si>
    <t>TS127</t>
  </si>
  <si>
    <t>TS128</t>
  </si>
  <si>
    <t>TS133</t>
  </si>
  <si>
    <t>TS138</t>
  </si>
  <si>
    <t>TS139</t>
  </si>
  <si>
    <t>TS141</t>
  </si>
  <si>
    <t>TS142</t>
  </si>
  <si>
    <t>TS160</t>
  </si>
  <si>
    <t>TS163</t>
  </si>
  <si>
    <t>TS279</t>
  </si>
  <si>
    <t>TS302</t>
  </si>
  <si>
    <t>TS350</t>
  </si>
  <si>
    <t>TS351</t>
  </si>
  <si>
    <t>TS353</t>
  </si>
  <si>
    <t>TS360</t>
  </si>
  <si>
    <t>TS367</t>
  </si>
  <si>
    <t>TS560</t>
  </si>
  <si>
    <t>TS106</t>
  </si>
  <si>
    <t>TS107</t>
  </si>
  <si>
    <t>TS130</t>
  </si>
  <si>
    <t>TS135</t>
  </si>
  <si>
    <t>TS136</t>
  </si>
  <si>
    <t>TS165</t>
  </si>
  <si>
    <t>TS168</t>
  </si>
  <si>
    <t>TS171</t>
  </si>
  <si>
    <t>TS299</t>
  </si>
  <si>
    <t>TS308</t>
  </si>
  <si>
    <t>TS603</t>
  </si>
  <si>
    <t>TS331</t>
  </si>
  <si>
    <t>TS334</t>
  </si>
  <si>
    <t>TS335</t>
  </si>
  <si>
    <t>TS341</t>
  </si>
  <si>
    <t>TS347</t>
  </si>
  <si>
    <t>TS091</t>
  </si>
  <si>
    <t>TS150</t>
  </si>
  <si>
    <t>TS151</t>
  </si>
  <si>
    <t>TS315</t>
  </si>
  <si>
    <t>TS444</t>
  </si>
  <si>
    <t>TS324</t>
  </si>
  <si>
    <t>TS604</t>
  </si>
  <si>
    <t>TS272</t>
  </si>
  <si>
    <t>TS111</t>
  </si>
  <si>
    <t>Table 1.3 frequency table of performance of institutions based on percentage of qualifying candidates appearing from each institution</t>
  </si>
  <si>
    <t>secondary school/subject teacher</t>
  </si>
  <si>
    <t>% of candidates from respective instittuion qualifying in TET</t>
  </si>
  <si>
    <t>Self Financed Colleges</t>
  </si>
  <si>
    <t>% of institutiions by overall pass percentage falling into relevant class</t>
  </si>
  <si>
    <t>notes</t>
  </si>
  <si>
    <t>100% of CTEs and IASEs, 72% of all govt or govt aided institutions; 45% of Self financed institutions</t>
  </si>
  <si>
    <t>Primary school generalist techer</t>
  </si>
  <si>
    <t xml:space="preserve"> 100% DIETs; 60% govt or govt aided programmes; 7% self financed institutions; </t>
  </si>
  <si>
    <t>100-</t>
  </si>
  <si>
    <t>Source: TET data, analysis authors; data pertaining to institutions where there were between 1 and 4 candidates only appearing were left out.  Data from 57 institutions for paper 1 and 106 institutions for paper 2 has been excluded.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</si>
</sst>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1.0"/>
      <color theme="1"/>
      <name val="Calibri"/>
      <scheme val="minor"/>
    </font>
    <font>
      <sz val="11.0"/>
      <color rgb="FF000000"/>
      <name val="Calibri"/>
    </font>
    <font>
      <u/>
      <sz val="11.0"/>
      <color rgb="FF0000FF"/>
      <name val="Calibri"/>
    </font>
    <font>
      <color theme="1"/>
      <name val="Calibri"/>
    </font>
    <font>
      <color theme="1"/>
      <name val="Calibri"/>
      <scheme val="minor"/>
    </font>
    <font>
      <u/>
      <sz val="11.0"/>
      <color rgb="FF0000FF"/>
      <name val="Calibri"/>
    </font>
    <font>
      <b/>
      <color theme="1"/>
      <name val="Calibri"/>
    </font>
    <font/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right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0" fontId="3" numFmtId="0" xfId="0" applyFont="1"/>
    <xf borderId="0" fillId="0" fontId="3" numFmtId="164" xfId="0" applyFont="1" applyNumberForma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right" shrinkToFit="0" vertical="bottom" wrapText="0"/>
    </xf>
    <xf borderId="0" fillId="0" fontId="4" numFmtId="0" xfId="0" applyFont="1"/>
    <xf borderId="0" fillId="0" fontId="1" numFmtId="0" xfId="0" applyAlignment="1" applyFont="1">
      <alignment horizontal="left" shrinkToFit="0" vertical="bottom" wrapText="1"/>
    </xf>
    <xf borderId="0" fillId="0" fontId="5" numFmtId="0" xfId="0" applyAlignment="1" applyFont="1">
      <alignment horizontal="left" shrinkToFit="0" vertical="bottom" wrapText="1"/>
    </xf>
    <xf borderId="0" fillId="0" fontId="1" numFmtId="164" xfId="0" applyAlignment="1" applyFont="1" applyNumberFormat="1">
      <alignment horizontal="left" shrinkToFit="0" vertical="bottom" wrapText="1"/>
    </xf>
    <xf borderId="0" fillId="0" fontId="3" numFmtId="10" xfId="0" applyFont="1" applyNumberFormat="1"/>
    <xf borderId="0" fillId="0" fontId="6" numFmtId="0" xfId="0" applyFont="1"/>
    <xf borderId="1" fillId="0" fontId="6" numFmtId="0" xfId="0" applyBorder="1" applyFont="1"/>
    <xf borderId="2" fillId="0" fontId="7" numFmtId="0" xfId="0" applyBorder="1" applyFont="1"/>
    <xf borderId="3" fillId="0" fontId="7" numFmtId="0" xfId="0" applyBorder="1" applyFont="1"/>
    <xf borderId="4" fillId="0" fontId="3" numFmtId="0" xfId="0" applyBorder="1" applyFont="1"/>
    <xf borderId="1" fillId="0" fontId="3" numFmtId="0" xfId="0" applyAlignment="1" applyBorder="1" applyFont="1">
      <alignment horizontal="center"/>
    </xf>
    <xf borderId="4" fillId="0" fontId="6" numFmtId="0" xfId="0" applyBorder="1" applyFont="1"/>
    <xf borderId="0" fillId="0" fontId="8" numFmtId="0" xfId="0" applyAlignment="1" applyFont="1">
      <alignment horizontal="center" shrinkToFit="0" vertical="bottom" wrapText="1"/>
    </xf>
    <xf borderId="4" fillId="0" fontId="8" numFmtId="0" xfId="0" applyAlignment="1" applyBorder="1" applyFont="1">
      <alignment horizontal="center" shrinkToFit="0" vertical="bottom" wrapText="1"/>
    </xf>
    <xf borderId="4" fillId="0" fontId="3" numFmtId="0" xfId="0" applyAlignment="1" applyBorder="1" applyFont="1">
      <alignment horizontal="center" textRotation="90" vertical="bottom"/>
    </xf>
    <xf borderId="4" fillId="0" fontId="6" numFmtId="0" xfId="0" applyAlignment="1" applyBorder="1" applyFont="1">
      <alignment horizontal="center" textRotation="90" vertical="bottom"/>
    </xf>
    <xf borderId="4" fillId="0" fontId="3" numFmtId="0" xfId="0" applyAlignment="1" applyBorder="1" applyFont="1">
      <alignment horizontal="center" vertical="bottom"/>
    </xf>
    <xf borderId="0" fillId="0" fontId="3" numFmtId="0" xfId="0" applyAlignment="1" applyFont="1">
      <alignment horizontal="center" textRotation="90" vertical="bottom"/>
    </xf>
    <xf borderId="4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center"/>
    </xf>
    <xf borderId="5" fillId="0" fontId="3" numFmtId="10" xfId="0" applyAlignment="1" applyBorder="1" applyFont="1" applyNumberFormat="1">
      <alignment horizontal="center"/>
    </xf>
    <xf borderId="4" fillId="2" fontId="3" numFmtId="0" xfId="0" applyAlignment="1" applyBorder="1" applyFill="1" applyFont="1">
      <alignment horizontal="center"/>
    </xf>
    <xf borderId="4" fillId="2" fontId="6" numFmtId="0" xfId="0" applyAlignment="1" applyBorder="1" applyFont="1">
      <alignment horizontal="center"/>
    </xf>
    <xf borderId="5" fillId="0" fontId="8" numFmtId="0" xfId="0" applyAlignment="1" applyBorder="1" applyFont="1">
      <alignment shrinkToFit="0" wrapText="1"/>
    </xf>
    <xf borderId="4" fillId="3" fontId="3" numFmtId="0" xfId="0" applyAlignment="1" applyBorder="1" applyFill="1" applyFont="1">
      <alignment horizontal="center"/>
    </xf>
    <xf borderId="4" fillId="3" fontId="6" numFmtId="0" xfId="0" applyAlignment="1" applyBorder="1" applyFont="1">
      <alignment horizontal="center"/>
    </xf>
    <xf borderId="6" fillId="0" fontId="7" numFmtId="0" xfId="0" applyBorder="1" applyFont="1"/>
    <xf borderId="7" fillId="0" fontId="7" numFmtId="0" xfId="0" applyBorder="1" applyFont="1"/>
    <xf borderId="0" fillId="0" fontId="3" numFmtId="0" xfId="0" applyAlignment="1" applyFont="1">
      <alignment shrinkToFit="0" wrapText="1"/>
    </xf>
    <xf borderId="1" fillId="0" fontId="3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pivotCacheDefinition" Target="pivotCache/pivotCacheDefinition2.xml"/><Relationship Id="rId10" Type="http://schemas.openxmlformats.org/officeDocument/2006/relationships/pivotCacheDefinition" Target="pivotCache/pivotCacheDefinition1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5:H530" sheet="paper1-analysis"/>
  </cacheSource>
  <cacheFields>
    <cacheField name="College ID" numFmtId="0">
      <sharedItems>
        <s v="TS57"/>
        <s v="TS635"/>
        <s v="TS022"/>
        <s v="TS372"/>
        <s v="TS551"/>
        <s v="TS740"/>
        <s v="TS205"/>
        <s v="TS28"/>
        <s v="TS232"/>
        <s v="TS312"/>
        <s v="TS289"/>
        <s v="TS129"/>
        <s v="TS465"/>
        <s v="TS562"/>
        <s v="TS355"/>
        <s v="TS777"/>
        <s v="TS505"/>
        <s v="TS208"/>
        <s v="TS43"/>
        <s v="TS348"/>
        <s v="TS694"/>
        <s v="TS457"/>
        <s v="TS499"/>
        <s v="TS185"/>
        <s v="TS7102"/>
        <s v="TS501"/>
        <s v="TS85"/>
        <s v="TS577"/>
        <s v="TS695"/>
        <s v="TS650"/>
        <s v="TS431"/>
        <s v="TS284"/>
        <s v="TS556"/>
        <s v="TS558"/>
        <s v="TS321"/>
        <s v="TS157"/>
        <s v="TS503"/>
        <s v="TS732"/>
        <s v="TS382"/>
        <s v="TS92"/>
        <s v="TS770"/>
        <s v="TS79"/>
        <s v="TS46"/>
        <s v="TS775"/>
        <s v="TS746"/>
        <s v="TS446"/>
        <s v="TS422"/>
        <s v="TS26"/>
        <s v="TS301"/>
        <s v="TS450"/>
        <s v="TS584"/>
        <s v="TS267"/>
        <s v="TS625"/>
        <s v="TS524"/>
        <s v="TS494"/>
        <s v="TS017"/>
        <s v="TS526"/>
        <s v="TS406"/>
        <s v="TS615"/>
        <s v="TS719"/>
        <s v="TS644"/>
        <s v="TS223"/>
        <s v="TS761"/>
        <s v="TS214"/>
        <s v="TS531"/>
        <s v="TS361"/>
        <s v="TS611"/>
        <s v="TS620"/>
        <s v="TS600"/>
        <s v="TS632"/>
        <s v="TS97"/>
        <s v="TS569"/>
        <s v="TS233"/>
        <s v="TS756"/>
        <s v="TS414"/>
        <s v="TS614"/>
        <s v="TS61"/>
        <s v="TS5"/>
        <s v="TS398"/>
        <s v="TS271"/>
        <s v="TS621"/>
        <s v="TS758"/>
        <s v="TS530"/>
        <s v="TS472"/>
        <s v="TS290"/>
        <s v="TS589"/>
        <s v="TS015"/>
        <s v="TS218"/>
        <s v="TS100"/>
        <s v="TS602"/>
        <s v="TS108"/>
        <s v="TS769"/>
        <s v="TS554"/>
        <s v="TS568"/>
        <s v="TS187"/>
        <s v="TS778"/>
        <s v="TS478"/>
        <s v="TS788"/>
        <s v="TS296"/>
        <s v="TS266"/>
        <s v="TS275"/>
        <s v="TS475"/>
        <s v="TS549"/>
        <s v="TS520"/>
        <s v="TS575"/>
        <s v="TS016"/>
        <s v="TS405"/>
        <s v="TS605"/>
        <s v="TS219"/>
        <s v="TS217"/>
        <s v="TS495"/>
        <s v="TS314"/>
        <s v="TS745"/>
        <s v="TS352"/>
        <s v="TS723"/>
        <s v="TS115"/>
        <s v="TS194"/>
        <s v="TS594"/>
        <s v="TS738"/>
        <s v="TS493"/>
        <s v="TS375"/>
        <s v="TS726"/>
        <s v="TS74"/>
        <s v="TS68"/>
        <s v="TS423"/>
        <s v="TS52"/>
        <s v="TS109"/>
        <s v="TS77"/>
        <s v="TS184"/>
        <s v="TS250"/>
        <s v="TS774"/>
        <s v="TS619"/>
        <s v="TS243"/>
        <s v="TS019"/>
        <s v="TS403"/>
        <s v="TS177"/>
        <s v="TS754"/>
        <s v="TS161"/>
        <s v="TS230"/>
        <s v="TS751"/>
        <s v="TS386"/>
        <s v="TS41"/>
        <s v="TS707"/>
        <s v="TS179"/>
        <s v="TS225"/>
        <s v="TS640"/>
        <s v="TS750"/>
        <s v="TS328"/>
        <s v="TS634"/>
        <s v="TS264"/>
        <s v="TS283"/>
        <s v="TS578"/>
        <s v="TS158"/>
        <s v="TS419"/>
        <s v="TS91"/>
        <s v="TS513"/>
        <s v="TS511"/>
        <s v="TS332"/>
        <s v="TS183"/>
        <s v="TS365"/>
        <s v="TS518"/>
        <s v="TS144"/>
        <s v="TS718"/>
        <s v="TS741"/>
        <s v="TS548"/>
        <s v="TS453"/>
        <s v="TS500"/>
        <s v="TS172"/>
        <s v="TS642"/>
        <s v="TS71"/>
        <s v="TS345"/>
        <s v="TS566"/>
        <s v="TS384"/>
        <s v="TS772"/>
        <s v="TS617"/>
        <s v="TS3598"/>
        <s v="TS277"/>
        <s v="TS51"/>
        <s v="TS451"/>
        <s v="TS300"/>
        <s v="TS441"/>
        <s v="TS492"/>
        <s v="TS181"/>
        <s v="TS786"/>
        <s v="TS234"/>
        <s v="TS213"/>
        <s v="TS749"/>
        <s v="TS374"/>
        <s v="TS143"/>
        <s v="TS711"/>
        <s v="TS517"/>
        <s v="TS725"/>
        <s v="TS507"/>
        <s v="TS755"/>
        <s v="TS447"/>
        <s v="TS262"/>
        <s v="TS456"/>
        <s v="TS469"/>
        <s v="TS210"/>
        <s v="TS199"/>
        <s v="TS83"/>
        <s v="TS276"/>
        <s v="TS293"/>
        <s v="TS305"/>
        <s v="TS546"/>
        <s v="TS783"/>
        <s v="TS426"/>
        <s v="TS4"/>
        <s v="TS196"/>
        <s v="TS278"/>
        <s v="TS112"/>
        <s v="TS369"/>
        <s v="TS696"/>
        <s v="TS789"/>
        <s v="TS273"/>
        <s v="TS514"/>
        <s v="TS476"/>
        <s v="TS482"/>
        <s v="TS409"/>
        <s v="TS93"/>
        <s v="TS392"/>
        <s v="TS579"/>
        <s v="TS402"/>
        <s v="TS445"/>
        <s v="TS391"/>
        <s v="TS743"/>
        <s v="TS417"/>
        <s v="TS609"/>
        <s v="TS762"/>
        <s v="TS747"/>
        <s v="TS304"/>
        <s v="TS60"/>
        <s v="TS593"/>
        <s v="TS776"/>
        <s v="TS7"/>
        <s v="TS255"/>
        <s v="TS488"/>
        <s v="TS410"/>
        <s v="TS420"/>
        <s v="TS338"/>
        <s v="TS588"/>
        <s v="TS326"/>
        <s v="TS145"/>
        <s v="TS767"/>
        <s v="TS104"/>
        <s v="TS263"/>
        <s v="TS580"/>
        <s v="TS474"/>
        <s v="TS191"/>
        <s v="TS224"/>
        <s v="TS397"/>
        <s v="TS256"/>
        <s v="TS521"/>
        <s v="TS793"/>
        <s v="TS49"/>
        <s v="TS735"/>
        <s v="TS498"/>
        <s v="TS471"/>
        <s v="TS759"/>
        <s v="TS413"/>
        <s v="TS764"/>
        <s v="TS454"/>
        <s v="TS509"/>
        <s v="TS313"/>
        <s v="TS294"/>
        <s v="TS470"/>
        <s v="TS176"/>
        <s v="TS706"/>
        <s v="TS630"/>
        <s v="TS30"/>
        <s v="TS510"/>
        <s v="TS607"/>
        <s v="TS601"/>
        <s v="TS638"/>
        <s v="TS40"/>
        <s v="TS463"/>
        <s v="TS388"/>
        <s v="TS75"/>
        <s v="TS610"/>
        <s v="TS66"/>
        <s v="TS624"/>
        <s v="TS765"/>
        <s v="TS779"/>
        <s v="TS727"/>
        <s v="TS393"/>
        <s v="TS464"/>
        <s v="TS487"/>
        <s v="TS344"/>
        <s v="TS574"/>
        <s v="TS269"/>
        <s v="TS330"/>
        <s v="TS84"/>
        <s v="TS98"/>
        <s v="TS336"/>
        <s v="TS721"/>
        <s v="TS439"/>
        <s v="TS395"/>
        <s v="TS316"/>
        <s v="TS323"/>
        <s v="TS307"/>
        <s v="TS228"/>
        <s v="TS710"/>
        <s v="TS389"/>
        <s v="TS791"/>
        <s v="TS440"/>
        <s v="TS480"/>
        <s v="TS69"/>
        <s v="TS434"/>
        <s v="TS329"/>
        <s v="TS760"/>
        <s v="TS370"/>
        <s v="TS368"/>
        <s v="TS486"/>
        <s v="TS292"/>
        <s v="TS428"/>
        <s v="TS737"/>
        <s v="TS288"/>
        <s v="TS380"/>
        <s v="TS742"/>
        <s v="TS59"/>
        <s v="TS238"/>
        <s v="TS782"/>
        <s v="TS527"/>
        <s v="TS220"/>
        <s v="TS442"/>
        <s v="TS306"/>
        <s v="TS484"/>
        <s v="TS704"/>
        <s v="TS155"/>
        <s v="TS310"/>
        <s v="TS013"/>
        <s v="TS190"/>
        <s v="TS763"/>
        <s v="TS502"/>
        <s v="TS483"/>
        <s v="TS736"/>
        <s v="TS291"/>
        <s v="TS286"/>
        <s v="TS56"/>
        <s v="TS533"/>
        <s v="TS149"/>
        <s v="TS31"/>
        <s v="TS254"/>
        <s v="TS235"/>
        <s v="TS67"/>
        <s v="TS354"/>
        <s v="TS182"/>
        <s v="TS282"/>
        <s v="TS616"/>
        <s v="TS752"/>
        <s v="TS477"/>
        <s v="TS730"/>
        <s v="TS280"/>
        <s v="TS512"/>
        <s v="TS162"/>
        <s v="TS490"/>
        <s v="TS724"/>
        <s v="TS787"/>
        <s v="TS435"/>
        <s v="TS247"/>
        <s v="TS357"/>
        <s v="TS773"/>
        <s v="TS349"/>
        <s v="TS448"/>
        <s v="TS792"/>
        <s v="TS429"/>
        <s v="TS705"/>
        <s v="TS147"/>
        <s v="TS340"/>
        <s v="TS646"/>
        <s v="TS58"/>
        <s v="TS573"/>
        <s v="TS152"/>
        <s v="TS86"/>
        <s v="TS612"/>
        <s v="TS363"/>
        <s v="TS565"/>
        <s v="TS633"/>
        <s v="TS317"/>
        <s v="TS766"/>
        <s v="TS211"/>
        <s v="TS297"/>
        <s v="TS274"/>
        <s v="TS249"/>
        <s v="TS73"/>
        <s v="TS622"/>
        <s v="TS534"/>
        <s v="TS731"/>
        <s v="TS153"/>
        <s v="TS207"/>
        <s v="TS519"/>
        <s v="TS715"/>
        <s v="TS748"/>
        <s v="TS550"/>
        <s v="TS396"/>
        <s v="TS180"/>
        <s v="TS401"/>
        <s v="TS581"/>
        <s v="TS387"/>
        <s v="TS408"/>
        <s v="TS34"/>
        <s v="TS460"/>
        <s v="TS473"/>
        <s v="TS561"/>
        <s v="TS287"/>
        <s v="TS481"/>
        <s v="TS443"/>
        <s v="TS394"/>
        <s v="TS587"/>
        <s v="TS45"/>
        <s v="TS103"/>
        <s v="TS261"/>
        <s v="TS404"/>
        <s v="TS407"/>
        <s v="TS449"/>
        <s v="TS309"/>
        <s v="TS356"/>
        <s v="TS121"/>
        <s v="TS373"/>
        <s v="TS780"/>
        <s v="TS781"/>
        <s v="TS342"/>
        <s v="TS516"/>
        <s v="TS64"/>
        <s v="TS734"/>
        <s v="TS257"/>
        <s v="TS591"/>
        <s v="TS251"/>
        <s v="TS364"/>
        <s v="TS178"/>
        <s v="TS018"/>
        <s v="TS362"/>
        <s v="TS113"/>
        <s v="TS515"/>
        <s v="TS132"/>
        <s v="TS164"/>
        <s v="TS002"/>
        <s v="TS790"/>
        <s v="TS376"/>
        <s v="TS146"/>
        <s v="TS699"/>
        <s v="TS785"/>
        <s v="TS438"/>
        <s v="TS25"/>
        <s v="TS784"/>
        <s v="TS390"/>
        <s v="TS319"/>
        <s v="TS636"/>
        <s v="TS101"/>
        <s v="TS458"/>
        <s v="TS522"/>
        <s v="TS343"/>
        <s v="TS311"/>
        <s v="TS583"/>
        <s v="TS385"/>
        <s v="TS285"/>
        <s v="TS606"/>
        <s v="TS105"/>
        <s v="TS459"/>
        <s v="TS36"/>
        <s v="TS50"/>
        <s v="TS253"/>
        <s v="TS295"/>
        <s v="TS337"/>
        <s v="TS339"/>
        <s v="TS586"/>
        <s v="TS712"/>
        <s v="TS96"/>
        <s v="TS94"/>
        <s v="TS467"/>
        <s v="TS159"/>
        <s v="TS148"/>
        <s v="TS400"/>
        <s v="TS366"/>
        <s v="TS231"/>
        <s v="TS371"/>
        <s v="TS608"/>
        <s v="TS110"/>
        <s v="TS427"/>
        <s v="TS489"/>
        <s v="TS479"/>
        <s v="TS227"/>
        <s v="TS24"/>
        <s v="TS268"/>
        <s v="TS102"/>
        <s v="TS62"/>
        <s v="TS418"/>
        <s v="TS173"/>
        <s v="TS137"/>
        <s v="TS53"/>
        <s v="TS333"/>
        <s v="TS236"/>
        <s v="TS739"/>
        <s v="TS186"/>
        <s v="TS381"/>
        <s v="TS433"/>
        <s v="TS327"/>
        <s v="TS466"/>
        <s v="TS359"/>
        <s v="TS421"/>
        <s v="TS175"/>
        <s v="TS728"/>
        <s v="TS197"/>
        <s v="TS126"/>
        <s v="TS116"/>
        <s v="TS122"/>
        <s v="TS140"/>
        <s v="TS118"/>
        <s v="TS221"/>
        <s v="TS131"/>
        <s v="TS134"/>
        <s v="TS80"/>
        <s v="TS8"/>
        <s v="TS432"/>
        <s v="TS258"/>
        <s v="TS154"/>
        <s v="TS87"/>
        <s v="TS572"/>
        <s v="TS200"/>
        <s v="TS204"/>
        <s v="TS240"/>
        <s v="TS576"/>
        <s v="TS714"/>
        <s v="TS166"/>
        <s v="TS653"/>
      </sharedItems>
    </cacheField>
    <cacheField name="college type" numFmtId="0">
      <sharedItems>
        <s v="SF"/>
        <s v="Govt DIET"/>
        <s v="Govt-CTEorIASE"/>
        <s v="Govt-C-Univ-dist"/>
        <s v="Govt-St-Univ-Dist"/>
        <s v="Govt-C-Univ-dept"/>
        <s v="Govt-St-Univ-Dept"/>
        <s v="aided"/>
        <s v="Govt-Tri-Wel"/>
      </sharedItems>
    </cacheField>
    <cacheField name="Mean_Marks Appearing" numFmtId="0">
      <sharedItems containsSemiMixedTypes="0" containsString="0" containsNumber="1" containsInteger="1">
        <n v="56.0"/>
        <n v="59.0"/>
        <n v="58.0"/>
        <n v="57.0"/>
        <n v="62.0"/>
        <n v="68.0"/>
        <n v="60.0"/>
        <n v="63.0"/>
        <n v="70.0"/>
        <n v="75.0"/>
        <n v="55.0"/>
        <n v="77.0"/>
        <n v="65.0"/>
        <n v="71.0"/>
        <n v="74.0"/>
        <n v="52.0"/>
        <n v="66.0"/>
        <n v="53.0"/>
        <n v="61.0"/>
        <n v="67.0"/>
        <n v="69.0"/>
        <n v="72.0"/>
        <n v="64.0"/>
        <n v="76.0"/>
        <n v="73.0"/>
        <n v="80.0"/>
        <n v="78.0"/>
      </sharedItems>
    </cacheField>
    <cacheField name="Total Appearing" numFmtId="0">
      <sharedItems containsSemiMixedTypes="0" containsString="0" containsNumber="1" containsInteger="1">
        <n v="5.0"/>
        <n v="6.0"/>
        <n v="7.0"/>
        <n v="8.0"/>
        <n v="9.0"/>
        <n v="10.0"/>
        <n v="11.0"/>
        <n v="12.0"/>
        <n v="14.0"/>
        <n v="15.0"/>
        <n v="17.0"/>
        <n v="18.0"/>
        <n v="19.0"/>
        <n v="20.0"/>
        <n v="21.0"/>
        <n v="22.0"/>
        <n v="23.0"/>
        <n v="24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40.0"/>
        <n v="42.0"/>
        <n v="45.0"/>
        <n v="46.0"/>
        <n v="47.0"/>
        <n v="49.0"/>
        <n v="52.0"/>
        <n v="56.0"/>
        <n v="57.0"/>
        <n v="60.0"/>
        <n v="62.0"/>
        <n v="63.0"/>
        <n v="64.0"/>
        <n v="65.0"/>
        <n v="67.0"/>
        <n v="69.0"/>
        <n v="70.0"/>
        <n v="72.0"/>
        <n v="76.0"/>
        <n v="77.0"/>
        <n v="83.0"/>
        <n v="86.0"/>
        <n v="88.0"/>
        <n v="91.0"/>
        <n v="94.0"/>
        <n v="95.0"/>
        <n v="96.0"/>
        <n v="100.0"/>
        <n v="101.0"/>
        <n v="102.0"/>
        <n v="103.0"/>
        <n v="106.0"/>
        <n v="107.0"/>
        <n v="109.0"/>
        <n v="110.0"/>
        <n v="111.0"/>
        <n v="113.0"/>
        <n v="115.0"/>
        <n v="116.0"/>
        <n v="117.0"/>
        <n v="119.0"/>
        <n v="121.0"/>
        <n v="128.0"/>
        <n v="129.0"/>
        <n v="130.0"/>
        <n v="134.0"/>
        <n v="136.0"/>
        <n v="137.0"/>
        <n v="141.0"/>
        <n v="147.0"/>
        <n v="149.0"/>
        <n v="150.0"/>
        <n v="151.0"/>
        <n v="153.0"/>
        <n v="154.0"/>
        <n v="156.0"/>
        <n v="158.0"/>
        <n v="159.0"/>
        <n v="164.0"/>
        <n v="165.0"/>
        <n v="166.0"/>
        <n v="167.0"/>
        <n v="169.0"/>
        <n v="172.0"/>
        <n v="173.0"/>
        <n v="176.0"/>
        <n v="177.0"/>
        <n v="182.0"/>
        <n v="183.0"/>
        <n v="184.0"/>
        <n v="186.0"/>
        <n v="191.0"/>
        <n v="194.0"/>
        <n v="197.0"/>
        <n v="199.0"/>
        <n v="211.0"/>
        <n v="216.0"/>
        <n v="217.0"/>
        <n v="219.0"/>
        <n v="220.0"/>
        <n v="222.0"/>
        <n v="223.0"/>
        <n v="224.0"/>
        <n v="225.0"/>
        <n v="228.0"/>
        <n v="229.0"/>
        <n v="231.0"/>
        <n v="232.0"/>
        <n v="236.0"/>
        <n v="237.0"/>
        <n v="241.0"/>
        <n v="243.0"/>
        <n v="245.0"/>
        <n v="246.0"/>
        <n v="247.0"/>
        <n v="250.0"/>
        <n v="251.0"/>
        <n v="253.0"/>
        <n v="254.0"/>
        <n v="255.0"/>
        <n v="258.0"/>
        <n v="260.0"/>
        <n v="261.0"/>
        <n v="263.0"/>
        <n v="266.0"/>
        <n v="267.0"/>
        <n v="268.0"/>
        <n v="270.0"/>
        <n v="271.0"/>
        <n v="272.0"/>
        <n v="275.0"/>
        <n v="277.0"/>
        <n v="279.0"/>
        <n v="284.0"/>
        <n v="287.0"/>
        <n v="291.0"/>
        <n v="294.0"/>
        <n v="295.0"/>
        <n v="296.0"/>
        <n v="297.0"/>
        <n v="299.0"/>
        <n v="302.0"/>
        <n v="303.0"/>
        <n v="306.0"/>
        <n v="311.0"/>
        <n v="312.0"/>
        <n v="313.0"/>
        <n v="315.0"/>
        <n v="318.0"/>
        <n v="327.0"/>
        <n v="329.0"/>
        <n v="331.0"/>
        <n v="333.0"/>
        <n v="338.0"/>
        <n v="341.0"/>
        <n v="342.0"/>
        <n v="343.0"/>
        <n v="350.0"/>
        <n v="351.0"/>
        <n v="356.0"/>
        <n v="362.0"/>
        <n v="365.0"/>
        <n v="367.0"/>
        <n v="369.0"/>
        <n v="370.0"/>
        <n v="372.0"/>
        <n v="374.0"/>
        <n v="375.0"/>
        <n v="377.0"/>
        <n v="378.0"/>
        <n v="380.0"/>
        <n v="382.0"/>
        <n v="385.0"/>
        <n v="388.0"/>
        <n v="389.0"/>
        <n v="390.0"/>
        <n v="393.0"/>
        <n v="398.0"/>
        <n v="402.0"/>
        <n v="404.0"/>
        <n v="405.0"/>
        <n v="406.0"/>
        <n v="411.0"/>
        <n v="419.0"/>
        <n v="421.0"/>
        <n v="424.0"/>
        <n v="428.0"/>
        <n v="429.0"/>
        <n v="434.0"/>
        <n v="435.0"/>
        <n v="441.0"/>
        <n v="443.0"/>
        <n v="446.0"/>
        <n v="447.0"/>
        <n v="449.0"/>
        <n v="450.0"/>
        <n v="451.0"/>
        <n v="454.0"/>
        <n v="465.0"/>
        <n v="468.0"/>
        <n v="472.0"/>
        <n v="474.0"/>
        <n v="483.0"/>
        <n v="486.0"/>
        <n v="487.0"/>
        <n v="488.0"/>
        <n v="490.0"/>
        <n v="491.0"/>
        <n v="499.0"/>
        <n v="500.0"/>
        <n v="502.0"/>
        <n v="503.0"/>
        <n v="506.0"/>
        <n v="509.0"/>
        <n v="511.0"/>
        <n v="515.0"/>
        <n v="517.0"/>
        <n v="518.0"/>
        <n v="525.0"/>
        <n v="533.0"/>
        <n v="538.0"/>
        <n v="545.0"/>
        <n v="549.0"/>
        <n v="550.0"/>
        <n v="551.0"/>
        <n v="553.0"/>
        <n v="555.0"/>
        <n v="558.0"/>
        <n v="565.0"/>
        <n v="566.0"/>
        <n v="572.0"/>
        <n v="579.0"/>
        <n v="580.0"/>
        <n v="583.0"/>
        <n v="584.0"/>
        <n v="585.0"/>
        <n v="587.0"/>
        <n v="589.0"/>
        <n v="605.0"/>
        <n v="607.0"/>
        <n v="609.0"/>
        <n v="612.0"/>
        <n v="614.0"/>
        <n v="617.0"/>
        <n v="618.0"/>
        <n v="619.0"/>
        <n v="620.0"/>
        <n v="623.0"/>
        <n v="626.0"/>
        <n v="628.0"/>
        <n v="637.0"/>
        <n v="642.0"/>
        <n v="645.0"/>
        <n v="646.0"/>
        <n v="647.0"/>
        <n v="651.0"/>
        <n v="653.0"/>
        <n v="654.0"/>
        <n v="658.0"/>
        <n v="660.0"/>
        <n v="665.0"/>
        <n v="666.0"/>
        <n v="667.0"/>
        <n v="668.0"/>
        <n v="672.0"/>
        <n v="673.0"/>
        <n v="676.0"/>
        <n v="682.0"/>
        <n v="684.0"/>
        <n v="689.0"/>
        <n v="691.0"/>
        <n v="692.0"/>
        <n v="697.0"/>
        <n v="699.0"/>
        <n v="703.0"/>
        <n v="704.0"/>
        <n v="710.0"/>
        <n v="711.0"/>
        <n v="716.0"/>
        <n v="719.0"/>
        <n v="726.0"/>
        <n v="727.0"/>
        <n v="731.0"/>
        <n v="733.0"/>
        <n v="736.0"/>
        <n v="739.0"/>
        <n v="744.0"/>
        <n v="745.0"/>
        <n v="750.0"/>
        <n v="754.0"/>
        <n v="760.0"/>
        <n v="761.0"/>
        <n v="763.0"/>
        <n v="765.0"/>
        <n v="766.0"/>
        <n v="773.0"/>
        <n v="782.0"/>
        <n v="783.0"/>
        <n v="785.0"/>
        <n v="788.0"/>
        <n v="792.0"/>
        <n v="795.0"/>
        <n v="796.0"/>
        <n v="798.0"/>
        <n v="800.0"/>
        <n v="802.0"/>
        <n v="804.0"/>
        <n v="805.0"/>
        <n v="806.0"/>
        <n v="815.0"/>
        <n v="820.0"/>
        <n v="823.0"/>
        <n v="834.0"/>
        <n v="847.0"/>
        <n v="850.0"/>
        <n v="858.0"/>
        <n v="861.0"/>
        <n v="862.0"/>
        <n v="867.0"/>
        <n v="881.0"/>
        <n v="882.0"/>
        <n v="886.0"/>
        <n v="888.0"/>
        <n v="889.0"/>
        <n v="893.0"/>
        <n v="894.0"/>
        <n v="899.0"/>
        <n v="902.0"/>
        <n v="908.0"/>
        <n v="914.0"/>
        <n v="921.0"/>
        <n v="923.0"/>
        <n v="936.0"/>
        <n v="938.0"/>
        <n v="944.0"/>
        <n v="949.0"/>
        <n v="962.0"/>
        <n v="972.0"/>
        <n v="974.0"/>
        <n v="984.0"/>
        <n v="988.0"/>
        <n v="995.0"/>
        <n v="1009.0"/>
        <n v="1021.0"/>
        <n v="1022.0"/>
        <n v="1023.0"/>
        <n v="1032.0"/>
        <n v="1036.0"/>
        <n v="1047.0"/>
        <n v="1057.0"/>
        <n v="1058.0"/>
        <n v="1077.0"/>
        <n v="1090.0"/>
        <n v="1092.0"/>
        <n v="1095.0"/>
        <n v="1110.0"/>
        <n v="1139.0"/>
        <n v="1153.0"/>
        <n v="1161.0"/>
        <n v="1165.0"/>
        <n v="1171.0"/>
        <n v="1182.0"/>
        <n v="1197.0"/>
        <n v="1209.0"/>
        <n v="1255.0"/>
        <n v="1262.0"/>
        <n v="1269.0"/>
        <n v="1283.0"/>
        <n v="1292.0"/>
        <n v="1331.0"/>
        <n v="1333.0"/>
        <n v="1345.0"/>
        <n v="1387.0"/>
        <n v="1417.0"/>
        <n v="1421.0"/>
        <n v="1424.0"/>
        <n v="1442.0"/>
        <n v="1458.0"/>
        <n v="1465.0"/>
        <n v="1507.0"/>
        <n v="1532.0"/>
        <n v="1583.0"/>
        <n v="1601.0"/>
        <n v="1612.0"/>
        <n v="1665.0"/>
        <n v="1740.0"/>
        <n v="2024.0"/>
      </sharedItems>
    </cacheField>
    <cacheField name="Mean_Qual" numFmtId="0">
      <sharedItems containsSemiMixedTypes="0" containsString="0" containsNumber="1" containsInteger="1">
        <n v="67.0"/>
        <n v="66.0"/>
        <n v="62.0"/>
        <n v="96.0"/>
        <n v="71.0"/>
        <n v="72.0"/>
        <n v="60.0"/>
        <n v="81.0"/>
        <n v="78.0"/>
        <n v="74.0"/>
        <n v="69.0"/>
        <n v="75.0"/>
        <n v="86.0"/>
        <n v="0.0"/>
        <n v="63.0"/>
        <n v="87.0"/>
        <n v="82.0"/>
        <n v="76.0"/>
        <n v="68.0"/>
        <n v="73.0"/>
        <n v="64.0"/>
        <n v="65.0"/>
        <n v="91.0"/>
        <n v="84.0"/>
        <n v="77.0"/>
        <n v="70.0"/>
        <n v="85.0"/>
        <n v="80.0"/>
        <n v="79.0"/>
        <n v="83.0"/>
      </sharedItems>
    </cacheField>
    <cacheField name="Qual" numFmtId="0">
      <sharedItems containsSemiMixedTypes="0" containsString="0" containsNumber="1" containsInteger="1">
        <n v="1.0"/>
        <n v="2.0"/>
        <n v="3.0"/>
        <n v="4.0"/>
        <n v="6.0"/>
        <n v="0.0"/>
        <n v="5.0"/>
        <n v="8.0"/>
        <n v="7.0"/>
        <n v="11.0"/>
        <n v="14.0"/>
        <n v="10.0"/>
        <n v="13.0"/>
        <n v="22.0"/>
        <n v="16.0"/>
        <n v="21.0"/>
        <n v="32.0"/>
        <n v="17.0"/>
        <n v="15.0"/>
        <n v="26.0"/>
        <n v="19.0"/>
        <n v="30.0"/>
        <n v="18.0"/>
        <n v="28.0"/>
        <n v="12.0"/>
        <n v="29.0"/>
        <n v="46.0"/>
        <n v="35.0"/>
        <n v="59.0"/>
        <n v="33.0"/>
        <n v="50.0"/>
        <n v="62.0"/>
        <n v="54.0"/>
        <n v="63.0"/>
        <n v="53.0"/>
        <n v="66.0"/>
        <n v="65.0"/>
        <n v="47.0"/>
        <n v="68.0"/>
        <n v="57.0"/>
        <n v="23.0"/>
        <n v="64.0"/>
        <n v="55.0"/>
        <n v="73.0"/>
        <n v="60.0"/>
        <n v="78.0"/>
        <n v="43.0"/>
        <n v="75.0"/>
        <n v="72.0"/>
        <n v="44.0"/>
        <n v="27.0"/>
        <n v="40.0"/>
        <n v="103.0"/>
        <n v="85.0"/>
        <n v="36.0"/>
        <n v="79.0"/>
        <n v="76.0"/>
        <n v="67.0"/>
        <n v="89.0"/>
        <n v="87.0"/>
        <n v="80.0"/>
        <n v="45.0"/>
        <n v="77.0"/>
        <n v="95.0"/>
        <n v="108.0"/>
        <n v="93.0"/>
        <n v="84.0"/>
        <n v="119.0"/>
        <n v="110.0"/>
        <n v="112.0"/>
        <n v="88.0"/>
        <n v="105.0"/>
        <n v="122.0"/>
        <n v="111.0"/>
        <n v="61.0"/>
        <n v="92.0"/>
        <n v="71.0"/>
        <n v="94.0"/>
        <n v="131.0"/>
        <n v="98.0"/>
        <n v="116.0"/>
        <n v="114.0"/>
        <n v="74.0"/>
        <n v="104.0"/>
        <n v="97.0"/>
        <n v="124.0"/>
        <n v="107.0"/>
        <n v="133.0"/>
        <n v="49.0"/>
        <n v="83.0"/>
        <n v="126.0"/>
        <n v="100.0"/>
        <n v="128.0"/>
        <n v="138.0"/>
        <n v="157.0"/>
        <n v="123.0"/>
        <n v="129.0"/>
        <n v="90.0"/>
        <n v="127.0"/>
        <n v="121.0"/>
        <n v="139.0"/>
        <n v="120.0"/>
        <n v="82.0"/>
        <n v="70.0"/>
        <n v="142.0"/>
        <n v="115.0"/>
        <n v="99.0"/>
        <n v="169.0"/>
        <n v="106.0"/>
        <n v="143.0"/>
        <n v="175.0"/>
        <n v="101.0"/>
        <n v="150.0"/>
        <n v="161.0"/>
        <n v="155.0"/>
        <n v="91.0"/>
        <n v="149.0"/>
        <n v="202.0"/>
        <n v="217.0"/>
        <n v="174.0"/>
        <n v="160.0"/>
        <n v="172.0"/>
        <n v="194.0"/>
        <n v="147.0"/>
        <n v="96.0"/>
        <n v="135.0"/>
        <n v="179.0"/>
        <n v="196.0"/>
        <n v="118.0"/>
        <n v="167.0"/>
        <n v="170.0"/>
        <n v="186.0"/>
        <n v="177.0"/>
        <n v="187.0"/>
        <n v="185.0"/>
        <n v="159.0"/>
        <n v="165.0"/>
        <n v="206.0"/>
        <n v="162.0"/>
        <n v="168.0"/>
        <n v="183.0"/>
        <n v="117.0"/>
        <n v="189.0"/>
        <n v="137.0"/>
        <n v="205.0"/>
        <n v="297.0"/>
        <n v="136.0"/>
        <n v="153.0"/>
        <n v="233.0"/>
        <n v="182.0"/>
        <n v="156.0"/>
        <n v="204.0"/>
        <n v="144.0"/>
        <n v="146.0"/>
        <n v="109.0"/>
        <n v="134.0"/>
        <n v="216.0"/>
        <n v="212.0"/>
        <n v="224.0"/>
        <n v="278.0"/>
        <n v="148.0"/>
        <n v="166.0"/>
        <n v="219.0"/>
        <n v="207.0"/>
        <n v="178.0"/>
        <n v="180.0"/>
        <n v="213.0"/>
        <n v="290.0"/>
        <n v="292.0"/>
        <n v="229.0"/>
        <n v="209.0"/>
        <n v="151.0"/>
        <n v="215.0"/>
        <n v="223.0"/>
        <n v="258.0"/>
        <n v="195.0"/>
        <n v="316.0"/>
        <n v="336.0"/>
        <n v="301.0"/>
        <n v="192.0"/>
        <n v="154.0"/>
        <n v="235.0"/>
        <n v="354.0"/>
        <n v="113.0"/>
        <n v="181.0"/>
        <n v="211.0"/>
        <n v="199.0"/>
        <n v="335.0"/>
        <n v="173.0"/>
        <n v="281.0"/>
        <n v="236.0"/>
        <n v="501.0"/>
        <n v="164.0"/>
        <n v="266.0"/>
        <n v="237.0"/>
        <n v="200.0"/>
        <n v="260.0"/>
        <n v="198.0"/>
        <n v="259.0"/>
        <n v="190.0"/>
        <n v="456.0"/>
        <n v="326.0"/>
        <n v="296.0"/>
        <n v="274.0"/>
        <n v="273.0"/>
        <n v="287.0"/>
        <n v="271.0"/>
        <n v="418.0"/>
        <n v="249.0"/>
        <n v="333.0"/>
        <n v="208.0"/>
        <n v="248.0"/>
        <n v="300.0"/>
        <n v="285.0"/>
        <n v="305.0"/>
        <n v="218.0"/>
        <n v="214.0"/>
        <n v="265.0"/>
        <n v="376.0"/>
        <n v="264.0"/>
        <n v="298.0"/>
        <n v="251.0"/>
        <n v="546.0"/>
        <n v="284.0"/>
        <n v="279.0"/>
        <n v="343.0"/>
        <n v="367.0"/>
        <n v="234.0"/>
        <n v="359.0"/>
        <n v="315.0"/>
        <n v="256.0"/>
        <n v="341.0"/>
        <n v="238.0"/>
        <n v="334.0"/>
        <n v="293.0"/>
        <n v="545.0"/>
        <n v="225.0"/>
        <n v="332.0"/>
        <n v="631.0"/>
        <n v="386.0"/>
        <n v="368.0"/>
        <n v="311.0"/>
        <n v="393.0"/>
        <n v="342.0"/>
        <n v="412.0"/>
        <n v="355.0"/>
        <n v="383.0"/>
        <n v="531.0"/>
        <n v="388.0"/>
        <n v="403.0"/>
        <n v="420.0"/>
        <n v="417.0"/>
        <n v="798.0"/>
        <n v="742.0"/>
        <n v="730.0"/>
        <n v="789.0"/>
        <n v="828.0"/>
        <n v="463.0"/>
        <n v="760.0"/>
        <n v="822.0"/>
        <n v="416.0"/>
        <n v="583.0"/>
        <n v="380.0"/>
        <n v="429.0"/>
        <n v="422.0"/>
        <n v="599.0"/>
        <n v="366.0"/>
        <n v="490.0"/>
        <n v="601.0"/>
        <n v="851.0"/>
        <n v="485.0"/>
        <n v="609.0"/>
        <n v="685.0"/>
      </sharedItems>
    </cacheField>
    <cacheField name="Percentage Qualified" numFmtId="164">
      <sharedItems containsSemiMixedTypes="0" containsString="0" containsNumber="1">
        <n v="20.0"/>
        <n v="40.0"/>
        <n v="60.0"/>
        <n v="16.666666666666664"/>
        <n v="66.66666666666666"/>
        <n v="14.285714285714285"/>
        <n v="28.57142857142857"/>
        <n v="42.857142857142854"/>
        <n v="85.71428571428571"/>
        <n v="12.5"/>
        <n v="25.0"/>
        <n v="75.0"/>
        <n v="0.0"/>
        <n v="11.11111111111111"/>
        <n v="22.22222222222222"/>
        <n v="33.33333333333333"/>
        <n v="10.0"/>
        <n v="50.0"/>
        <n v="45.45454545454545"/>
        <n v="8.333333333333332"/>
        <n v="53.333333333333336"/>
        <n v="11.76470588235294"/>
        <n v="36.84210526315789"/>
        <n v="57.89473684210527"/>
        <n v="5.0"/>
        <n v="22.727272727272727"/>
        <n v="4.3478260869565215"/>
        <n v="17.391304347826086"/>
        <n v="19.230769230769234"/>
        <n v="3.7037037037037033"/>
        <n v="10.714285714285714"/>
        <n v="34.48275862068966"/>
        <n v="26.666666666666668"/>
        <n v="45.16129032258064"/>
        <n v="34.375"/>
        <n v="6.0606060606060606"/>
        <n v="38.23529411764706"/>
        <n v="2.857142857142857"/>
        <n v="11.428571428571429"/>
        <n v="19.444444444444446"/>
        <n v="27.77777777777778"/>
        <n v="36.11111111111111"/>
        <n v="61.111111111111114"/>
        <n v="10.81081081081081"/>
        <n v="43.24324324324324"/>
        <n v="27.500000000000004"/>
        <n v="7.142857142857142"/>
        <n v="24.444444444444443"/>
        <n v="34.78260869565217"/>
        <n v="44.680851063829785"/>
        <n v="68.08510638297872"/>
        <n v="11.538461538461538"/>
        <n v="12.280701754385964"/>
        <n v="29.82456140350877"/>
        <n v="24.193548387096776"/>
        <n v="41.269841269841265"/>
        <n v="10.9375"/>
        <n v="23.076923076923077"/>
        <n v="16.417910447761194"/>
        <n v="27.536231884057973"/>
        <n v="37.68115942028986"/>
        <n v="43.47826086956522"/>
        <n v="15.714285714285714"/>
        <n v="31.428571428571427"/>
        <n v="23.684210526315788"/>
        <n v="24.675324675324674"/>
        <n v="19.27710843373494"/>
        <n v="32.55813953488372"/>
        <n v="9.090909090909092"/>
        <n v="13.636363636363635"/>
        <n v="31.868131868131865"/>
        <n v="48.93617021276596"/>
        <n v="33.68421052631579"/>
        <n v="35.0"/>
        <n v="21.782178217821784"/>
        <n v="57.84313725490197"/>
        <n v="32.038834951456316"/>
        <n v="48.54368932038835"/>
        <n v="60.19417475728155"/>
        <n v="27.358490566037734"/>
        <n v="47.16981132075472"/>
        <n v="50.943396226415096"/>
        <n v="19.626168224299064"/>
        <n v="58.87850467289719"/>
        <n v="48.62385321100918"/>
        <n v="11.818181818181818"/>
        <n v="41.44144144144144"/>
        <n v="58.4070796460177"/>
        <n v="30.434782608695656"/>
        <n v="56.03448275862068"/>
        <n v="40.17094017094017"/>
        <n v="57.14285714285714"/>
        <n v="47.107438016528924"/>
        <n v="17.96875"/>
        <n v="53.125"/>
        <n v="49.6124031007752"/>
        <n v="42.30769230769231"/>
        <n v="56.15384615384615"/>
        <n v="44.776119402985074"/>
        <n v="58.2089552238806"/>
        <n v="31.61764705882353"/>
        <n v="55.14705882352941"/>
        <n v="52.55474452554745"/>
        <n v="31.20567375886525"/>
        <n v="18.367346938775512"/>
        <n v="27.2108843537415"/>
        <n v="70.06802721088435"/>
        <n v="39.59731543624161"/>
        <n v="57.04697986577181"/>
        <n v="45.33333333333333"/>
        <n v="21.192052980132452"/>
        <n v="42.48366013071895"/>
        <n v="50.98039215686274"/>
        <n v="27.92207792207792"/>
        <n v="43.58974358974359"/>
        <n v="31.645569620253166"/>
        <n v="31.446540880503143"/>
        <n v="21.951219512195124"/>
        <n v="28.04878048780488"/>
        <n v="47.878787878787875"/>
        <n v="32.53012048192771"/>
        <n v="45.78313253012048"/>
        <n v="40.119760479041915"/>
        <n v="20.710059171597635"/>
        <n v="59.883720930232556"/>
        <n v="42.19653179190752"/>
        <n v="51.445086705202314"/>
        <n v="28.40909090909091"/>
        <n v="49.43181818181818"/>
        <n v="45.19774011299435"/>
        <n v="40.10989010989011"/>
        <n v="43.169398907103826"/>
        <n v="48.369565217391305"/>
        <n v="40.86021505376344"/>
        <n v="44.50261780104712"/>
        <n v="44.84536082474227"/>
        <n v="44.16243654822335"/>
        <n v="38.69346733668342"/>
        <n v="45.023696682464454"/>
        <n v="40.27777777777778"/>
        <n v="42.465753424657535"/>
        <n v="20.454545454545457"/>
        <n v="20.909090909090907"/>
        <n v="33.18181818181819"/>
        <n v="38.18181818181819"/>
        <n v="54.090909090909086"/>
        <n v="49.549549549549546"/>
        <n v="50.224215246636774"/>
        <n v="42.410714285714285"/>
        <n v="39.111111111111114"/>
        <n v="46.666666666666664"/>
        <n v="54.22222222222223"/>
        <n v="18.859649122807017"/>
        <n v="47.368421052631575"/>
        <n v="38.864628820960704"/>
        <n v="48.47161572052402"/>
        <n v="26.406926406926406"/>
        <n v="39.82683982683983"/>
        <n v="44.58874458874459"/>
        <n v="30.603448275862068"/>
        <n v="40.51724137931034"/>
        <n v="55.50847457627118"/>
        <n v="41.35021097046413"/>
        <n v="48.13278008298755"/>
        <n v="46.913580246913575"/>
        <n v="30.20408163265306"/>
        <n v="42.44897959183673"/>
        <n v="25.609756097560975"/>
        <n v="25.101214574898783"/>
        <n v="38.800000000000004"/>
        <n v="41.43426294820717"/>
        <n v="37.54940711462451"/>
        <n v="49.01185770750988"/>
        <n v="42.125984251968504"/>
        <n v="36.470588235294116"/>
        <n v="44.96124031007752"/>
        <n v="51.55038759689923"/>
        <n v="35.76923076923077"/>
        <n v="18.773946360153257"/>
        <n v="31.55893536121673"/>
        <n v="33.08270676691729"/>
        <n v="47.19101123595505"/>
        <n v="49.62686567164179"/>
        <n v="36.90036900369004"/>
        <n v="23.897058823529413"/>
        <n v="41.17647058823529"/>
        <n v="47.05882352941176"/>
        <n v="48.36363636363637"/>
        <n v="22.743682310469314"/>
        <n v="28.51985559566787"/>
        <n v="38.70967741935484"/>
        <n v="49.46236559139785"/>
        <n v="55.28169014084507"/>
        <n v="38.32752613240418"/>
        <n v="20.618556701030926"/>
        <n v="44.329896907216494"/>
        <n v="30.612244897959183"/>
        <n v="21.01694915254237"/>
        <n v="43.050847457627114"/>
        <n v="40.87837837837838"/>
        <n v="46.801346801346796"/>
        <n v="20.735785953177256"/>
        <n v="30.4635761589404"/>
        <n v="27.39273927392739"/>
        <n v="39.603960396039604"/>
        <n v="26.797385620915033"/>
        <n v="40.51446945337621"/>
        <n v="22.435897435897438"/>
        <n v="45.367412140575084"/>
        <n v="43.80952380952381"/>
        <n v="36.16352201257861"/>
        <n v="29.051987767584098"/>
        <n v="30.091185410334347"/>
        <n v="51.3677811550152"/>
        <n v="32.02416918429003"/>
        <n v="42.94294294294294"/>
        <n v="51.77514792899408"/>
        <n v="29.61876832844575"/>
        <n v="41.52046783625731"/>
        <n v="20.699708454810494"/>
        <n v="43.731778425655975"/>
        <n v="46.0"/>
        <n v="44.15954415954416"/>
        <n v="25.56179775280899"/>
        <n v="25.69060773480663"/>
        <n v="32.87292817679558"/>
        <n v="27.123287671232877"/>
        <n v="40.821917808219176"/>
        <n v="28.065395095367844"/>
        <n v="26.82926829268293"/>
        <n v="18.91891891891892"/>
        <n v="54.3010752688172"/>
        <n v="19.786096256684495"/>
        <n v="57.86666666666667"/>
        <n v="46.15384615384615"/>
        <n v="29.365079365079367"/>
        <n v="44.70899470899471"/>
        <n v="19.210526315789473"/>
        <n v="41.8848167539267"/>
        <n v="44.675324675324674"/>
        <n v="39.948453608247426"/>
        <n v="26.99228791773779"/>
        <n v="25.8974358974359"/>
        <n v="49.36386768447837"/>
        <n v="35.678391959798994"/>
        <n v="36.93467336683417"/>
        <n v="23.88059701492537"/>
        <n v="33.415841584158414"/>
        <n v="30.12345679012346"/>
        <n v="44.08866995073892"/>
        <n v="29.927007299270077"/>
        <n v="46.77804295942721"/>
        <n v="28.028503562945367"/>
        <n v="15.566037735849056"/>
        <n v="39.386792452830186"/>
        <n v="40.654205607476634"/>
        <n v="39.62703962703963"/>
        <n v="40.689655172413794"/>
        <n v="26.75736961451247"/>
        <n v="42.21218961625282"/>
        <n v="28.923766816143498"/>
        <n v="34.675615212527966"/>
        <n v="23.608017817371937"/>
        <n v="26.948775055679285"/>
        <n v="19.77777777777778"/>
        <n v="41.019955654102"/>
        <n v="35.02202643171806"/>
        <n v="22.58064516129032"/>
        <n v="24.57264957264957"/>
        <n v="29.700854700854702"/>
        <n v="34.95762711864407"/>
        <n v="43.459915611814345"/>
        <n v="17.184265010351968"/>
        <n v="33.54037267080746"/>
        <n v="34.5679012345679"/>
        <n v="30.800821355236142"/>
        <n v="19.057377049180328"/>
        <n v="37.3469387755102"/>
        <n v="24.84725050916497"/>
        <n v="41.955193482688394"/>
        <n v="26.65330661322645"/>
        <n v="23.400000000000002"/>
        <n v="37.8"/>
        <n v="27.290836653386453"/>
        <n v="22.266401590457257"/>
        <n v="36.75889328063241"/>
        <n v="40.27504911591356"/>
        <n v="58.121330724070454"/>
        <n v="26.407766990291265"/>
        <n v="23.21083172147002"/>
        <n v="30.694980694980696"/>
        <n v="15.80952380952381"/>
        <n v="18.476190476190478"/>
        <n v="37.89868667917448"/>
        <n v="28.438661710037177"/>
        <n v="25.137614678899084"/>
        <n v="42.75229357798165"/>
        <n v="33.1511839708561"/>
        <n v="28.363636363636363"/>
        <n v="23.41197822141561"/>
        <n v="32.12341197822142"/>
        <n v="18.625678119349008"/>
        <n v="31.464737793851715"/>
        <n v="35.31531531531532"/>
        <n v="36.55913978494624"/>
        <n v="20.884955752212388"/>
        <n v="25.486725663716815"/>
        <n v="25.795053003533567"/>
        <n v="27.972027972027973"/>
        <n v="14.507772020725387"/>
        <n v="18.79310344827586"/>
        <n v="29.655172413793103"/>
        <n v="31.903945111492284"/>
        <n v="22.945205479452056"/>
        <n v="36.986301369863014"/>
        <n v="36.23931623931624"/>
        <n v="38.2905982905983"/>
        <n v="31.85689948892675"/>
        <n v="27.164685908319186"/>
        <n v="28.862478777589136"/>
        <n v="45.950413223140494"/>
        <n v="25.205930807248766"/>
        <n v="24.137931034482758"/>
        <n v="24.302134646962234"/>
        <n v="27.124183006535947"/>
        <n v="31.596091205211724"/>
        <n v="35.66775244299674"/>
        <n v="33.54943273905997"/>
        <n v="28.802588996763756"/>
        <n v="29.126213592233007"/>
        <n v="19.7092084006462"/>
        <n v="34.35483870967742"/>
        <n v="46.54895666131621"/>
        <n v="47.44408945686901"/>
        <n v="46.496815286624205"/>
        <n v="35.949764521193096"/>
        <n v="32.55451713395638"/>
        <n v="23.410852713178297"/>
        <n v="27.089783281733748"/>
        <n v="21.947449768160745"/>
        <n v="25.0386398763524"/>
        <n v="31.643625192012287"/>
        <n v="30.01531393568147"/>
        <n v="18.960244648318042"/>
        <n v="24.316109422492403"/>
        <n v="32.67477203647417"/>
        <n v="33.78787878787879"/>
        <n v="38.796992481203006"/>
        <n v="17.86786786786787"/>
        <n v="29.235382308845576"/>
        <n v="26.646706586826348"/>
        <n v="18.898809523809522"/>
        <n v="30.60921248142645"/>
        <n v="46.95393759286775"/>
        <n v="49.70414201183432"/>
        <n v="21.55425219941349"/>
        <n v="44.005847953216374"/>
        <n v="17.99709724238026"/>
        <n v="27.785817655571638"/>
        <n v="14.450867052023122"/>
        <n v="28.034682080924856"/>
        <n v="22.094691535150645"/>
        <n v="25.035765379113016"/>
        <n v="33.428165007112376"/>
        <n v="50.355618776671406"/>
        <n v="20.3125"/>
        <n v="24.147727272727273"/>
        <n v="15.91549295774648"/>
        <n v="25.457102672292546"/>
        <n v="28.83263009845288"/>
        <n v="29.676511954992968"/>
        <n v="27.79329608938548"/>
        <n v="24.33936022253129"/>
        <n v="17.4931129476584"/>
        <n v="46.07977991746905"/>
        <n v="21.3406292749658"/>
        <n v="26.812585499316004"/>
        <n v="23.601637107776263"/>
        <n v="17.79891304347826"/>
        <n v="23.545331529093367"/>
        <n v="37.76881720430107"/>
        <n v="31.67785234899329"/>
        <n v="67.24832214765101"/>
        <n v="27.866666666666667"/>
        <n v="29.045092838196286"/>
        <n v="24.07894736842105"/>
        <n v="30.617608409986858"/>
        <n v="21.494102228047183"/>
        <n v="34.862385321100916"/>
        <n v="30.980392156862745"/>
        <n v="26.109660574412537"/>
        <n v="33.63518758085382"/>
        <n v="30.051150895140665"/>
        <n v="25.287356321839084"/>
        <n v="13.757961783439491"/>
        <n v="29.949238578680205"/>
        <n v="32.70202020202021"/>
        <n v="23.89937106918239"/>
        <n v="22.236180904522612"/>
        <n v="57.286432160804026"/>
        <n v="40.852130325814535"/>
        <n v="37.0"/>
        <n v="24.438902743142144"/>
        <n v="34.07960199004975"/>
        <n v="33.91304347826087"/>
        <n v="25.31017369727047"/>
        <n v="35.21472392638037"/>
        <n v="33.048780487804876"/>
        <n v="19.07654921020656"/>
        <n v="50.11990407673861"/>
        <n v="29.39787485242031"/>
        <n v="32.70588235294118"/>
        <n v="26.689976689976692"/>
        <n v="23.693379790940767"/>
        <n v="38.63109048723898"/>
        <n v="23.990772779700116"/>
        <n v="28.14982973893303"/>
        <n v="34.01360544217687"/>
        <n v="26.52370203160271"/>
        <n v="32.0945945945946"/>
        <n v="34.308211473565805"/>
        <n v="24.412094064949606"/>
        <n v="17.449664429530202"/>
        <n v="23.804226918798665"/>
        <n v="20.73170731707317"/>
        <n v="29.379157427937912"/>
        <n v="41.68514412416852"/>
        <n v="29.074889867841406"/>
        <n v="32.60393873085339"/>
        <n v="22.69272529858849"/>
        <n v="27.193932827735644"/>
        <n v="58.333333333333336"/>
        <n v="30.2771855010661"/>
        <n v="27.966101694915253"/>
        <n v="17.597471022128556"/>
        <n v="29.002079002079"/>
        <n v="35.288065843621396"/>
        <n v="37.67967145790554"/>
        <n v="23.78048780487805"/>
        <n v="29.048582995951417"/>
        <n v="36.08040201005025"/>
        <n v="29.73240832507433"/>
        <n v="30.852105778648387"/>
        <n v="25.048923679060664"/>
        <n v="29.060665362035227"/>
        <n v="33.36594911937378"/>
        <n v="23.264907135874875"/>
        <n v="32.36434108527132"/>
        <n v="28.28185328185328"/>
        <n v="52.05348615090736"/>
        <n v="32.26111636707663"/>
        <n v="21.266540642722116"/>
        <n v="30.8263695450325"/>
        <n v="57.88990825688073"/>
        <n v="35.34798534798535"/>
        <n v="33.60730593607306"/>
        <n v="28.01801801801802"/>
        <n v="34.503950834064966"/>
        <n v="29.661751951431047"/>
        <n v="23.60034453057709"/>
        <n v="35.36480686695279"/>
        <n v="30.31596925704526"/>
        <n v="32.40270727580372"/>
        <n v="44.3609022556391"/>
        <n v="32.09263854425144"/>
        <n v="33.46613545816733"/>
        <n v="33.04278922345483"/>
        <n v="62.88416075650118"/>
        <n v="57.8332034294622"/>
        <n v="56.5015479876161"/>
        <n v="59.27873779113448"/>
        <n v="62.11552888222055"/>
        <n v="34.42379182156134"/>
        <n v="54.794520547945204"/>
        <n v="58.00988002822866"/>
        <n v="29.27515833919775"/>
        <n v="40.94101123595505"/>
        <n v="26.352288488210817"/>
        <n v="29.4238683127572"/>
        <n v="28.80546075085324"/>
        <n v="39.747843397478434"/>
        <n v="23.890339425587467"/>
        <n v="30.953885028427035"/>
        <n v="37.539038101186755"/>
        <n v="53.15427857589007"/>
        <n v="20.719602977667495"/>
        <n v="29.129129129129126"/>
        <n v="33.84387351778656"/>
      </sharedItems>
    </cacheField>
    <cacheField name="class interval" numFmtId="0">
      <sharedItems>
        <s v="20-29.9"/>
        <s v="40-49.9"/>
        <s v="50-59.9"/>
        <s v="10-19.9"/>
        <s v="60-69.9"/>
        <s v="80-89.9"/>
        <s v="70-79.9"/>
        <s v="0-9.9"/>
        <s v="30-39.9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5:H433" sheet="Paper 2"/>
  </cacheSource>
  <cacheFields>
    <cacheField name="College ID">
      <sharedItems containsMixedTypes="1" containsNumber="1" containsInteger="1">
        <s v="TS305"/>
        <s v="TS027"/>
        <s v="TS646"/>
        <s v="TS588"/>
        <s v="TS666"/>
        <s v="TS690"/>
        <s v="TS032"/>
        <s v="TS698"/>
        <s v="TS213"/>
        <s v="TS244"/>
        <s v="TS112"/>
        <s v="TS169"/>
        <s v="TS057"/>
        <s v="TS246"/>
        <s v="TS592"/>
        <s v="TS116"/>
        <s v="TS455"/>
        <s v="TS234"/>
        <s v="TS289"/>
        <s v="TS157"/>
        <s v="TS500"/>
        <s v="TS223"/>
        <s v="TS713"/>
        <s v="TS668"/>
        <s v="TS219"/>
        <s v="TS793"/>
        <s v="TS593"/>
        <s v="TS303"/>
        <s v="TS716"/>
        <s v="TS275"/>
        <s v="TS237"/>
        <s v="TS252"/>
        <s v="TS043"/>
        <s v="TS535"/>
        <s v="TS687"/>
        <s v="TS097"/>
        <s v="TS104"/>
        <s v="TS197"/>
        <s v="TS132"/>
        <s v="TS215"/>
        <s v="TS502"/>
        <s v="TS108"/>
        <s v="TS129"/>
        <s v="TS232"/>
        <s v="TS475"/>
        <s v="TS 642"/>
        <s v="TS397"/>
        <s v="TS780"/>
        <s v="TS281"/>
        <s v="TS024"/>
        <s v="TS504"/>
        <s v="TS336"/>
        <s v="TS 643"/>
        <s v="TS446"/>
        <s v="TS589"/>
        <s v="TS414"/>
        <s v="TS001"/>
        <s v="TS428"/>
        <s v="TS537"/>
        <s v="TS147"/>
        <s v="TS021"/>
        <s v="TS584"/>
        <s v="TS176"/>
        <s v="TS574"/>
        <s v="TS655"/>
        <s v="TSO83"/>
        <s v="TS349"/>
        <s v="TS239"/>
        <s v="TS499"/>
        <s v="TS708"/>
        <s v="TS008"/>
        <s v="TS538"/>
        <s v="TS545"/>
        <s v="TS540"/>
        <s v="TS662"/>
        <s v="TS649"/>
        <s v="TS657"/>
        <s v="TS782"/>
        <s v="TS075"/>
        <s v="TS028"/>
        <s v="TS046"/>
        <s v="TS480"/>
        <s v="TSO14"/>
        <s v="TS628"/>
        <s v="TS301"/>
        <s v="TS746"/>
        <s v="TS468"/>
        <s v="TS770"/>
        <s v="TS182"/>
        <s v="TS611"/>
        <s v="TS730"/>
        <s v="TS393"/>
        <s v="TS523"/>
        <s v="TS615"/>
        <s v="TS079"/>
        <s v="TS754"/>
        <s v="TS689"/>
        <s v="TS296"/>
        <s v="TS493"/>
        <s v="TS264"/>
        <s v="TS775"/>
        <s v="TS092"/>
        <s v="TS562"/>
        <s v="TS243"/>
        <s v="TS774"/>
        <s v="TS153"/>
        <s v="TS440"/>
        <s v="TS682"/>
        <s v="TS369"/>
        <s v="TS406"/>
        <s v="TS621"/>
        <s v="TS298"/>
        <s v="TS068"/>
        <s v="TS566"/>
        <s v="TS066"/>
        <s v="TS693"/>
        <n v="431.0"/>
        <s v="TS753"/>
        <s v="TS505"/>
        <s v="TS492"/>
        <s v="TS214"/>
        <s v="TS719"/>
        <s v="TS490"/>
        <s v="TS022"/>
        <s v="TS728"/>
        <s v="TS143"/>
        <s v="TS345"/>
        <s v="TS384"/>
        <s v="TS250"/>
        <s v="TS340"/>
        <s v="TS569"/>
        <s v="TS210"/>
        <s v="TS109"/>
        <s v="TS476"/>
        <s v="TS456"/>
        <s v="TS346"/>
        <s v="TS085"/>
        <s v="TS715"/>
        <s v="TS196"/>
        <s v="TS457"/>
        <s v="TS789"/>
        <s v="TS344"/>
        <s v="TS286"/>
        <s v="TS556"/>
        <s v="TS017"/>
        <s v="TS579"/>
        <s v="TS503"/>
        <s v="TS747"/>
        <s v="TS672"/>
        <s v="TS180"/>
        <s v="TS392"/>
        <s v="TS056"/>
        <s v="TS255"/>
        <s v="TS420"/>
        <s v="TS736"/>
        <s v="TS023"/>
        <s v="TS488"/>
        <s v="TS278"/>
        <s v="TS688"/>
        <s v="TS683"/>
        <s v="TS007"/>
        <s v="TS358"/>
        <s v="TS099"/>
        <s v="TS263"/>
        <s v="TS170"/>
        <s v="TS304"/>
        <s v="TS520"/>
        <s v="TS768"/>
        <s v="TS271"/>
        <s v="TS413"/>
        <s v="TS759"/>
        <s v=" TS635"/>
        <s v="TS509"/>
        <s v="TS498"/>
        <s v="TS370"/>
        <s v="TS005"/>
        <s v="TS602"/>
        <s v="TS313"/>
        <s v="TS567"/>
        <s v="TS471"/>
        <s v="TS383"/>
        <s v="TS470"/>
        <s v="TS454"/>
        <s v="TS040"/>
        <s v="TS025"/>
        <s v="TS669"/>
        <s v="TS630"/>
        <s v="TS463"/>
        <s v="TS458"/>
        <s v="TS045"/>
        <s v="TS233"/>
        <s v="TS314"/>
        <s v="TS638"/>
        <s v="TS558"/>
        <s v="TS181"/>
        <s v="TS624"/>
        <s v="TS034"/>
        <s v="TS613"/>
        <s v="TS228"/>
        <s v="TS487"/>
        <s v="TS464"/>
        <s v="TS758"/>
        <s v="TS323"/>
        <s v="TS721"/>
        <s v="TS031"/>
        <s v="TS703"/>
        <s v="TS710"/>
        <s v="TS791"/>
        <s v="TS590"/>
        <s v="TS316"/>
        <s v="TS389"/>
        <s v="TS510"/>
        <s v="TS395"/>
        <s v="TS242"/>
        <s v="TS251"/>
        <s v="TS183"/>
        <s v="TS 644"/>
        <s v="TS609"/>
        <s v="TS274"/>
        <s v="TS486"/>
        <s v="TS044"/>
        <s v="TS760"/>
        <s v="TS329"/>
        <s v="TS778"/>
        <s v="TS670"/>
        <s v="TS368"/>
        <s v="TS439"/>
        <s v="TS327"/>
        <s v="TS536"/>
        <n v="434.0"/>
        <s v="TS309"/>
        <s v="TS671"/>
        <s v="TS742"/>
        <s v="TS069"/>
        <s v="TS063"/>
        <s v="TS292"/>
        <s v="TS288"/>
        <s v="TS627"/>
        <s v="TS059"/>
        <s v="TS751"/>
        <s v="TS164"/>
        <s v="TS114"/>
        <s v="TS220"/>
        <s v="TS149"/>
        <s v="TS527"/>
        <s v="TS737"/>
        <s v="TS484"/>
        <s v="TS550"/>
        <s v="TS501"/>
        <s v="TS067"/>
        <s v="TS291"/>
        <s v="TS062"/>
        <s v="TS619"/>
        <s v="TS310"/>
        <s v="TS435"/>
        <s v="TS254"/>
        <s v="TS650"/>
        <s v="TS354"/>
        <s v="TS577"/>
        <s v="TS762"/>
        <s v="TS532"/>
        <s v="TS512"/>
        <s v="TS572"/>
        <s v="TS704"/>
        <s v="TS218"/>
        <s v="TS162"/>
        <s v="TS565"/>
        <s v="TS694"/>
        <s v="TS477"/>
        <s v="TS190"/>
        <s v="TS280"/>
        <s v="TS765"/>
        <s v="TS235"/>
        <s v="TS724"/>
        <s v="TS282"/>
        <s v="TS483"/>
        <s v="TS231"/>
        <s v="TS029"/>
        <s v="TS787"/>
        <s v="TS394"/>
        <s v="TS064"/>
        <s v="TS187"/>
        <s v="TS343"/>
        <s v="TS539"/>
        <s v="TS573"/>
        <s v="TS676"/>
        <s v="TS448"/>
        <s v="TS363"/>
        <s v="TS792"/>
        <s v="TS003"/>
        <s v="TS058"/>
        <s v="TS616"/>
        <s v="TS152"/>
        <s v="TS705"/>
        <s v="TS073"/>
        <s v="TS636"/>
        <s v="TS357"/>
        <s v="TS561"/>
        <s v="TSO86"/>
        <s v="TS766"/>
        <s v="TS712"/>
        <s v="TS312"/>
        <s v="TS633"/>
        <s v="TS110"/>
        <s v="TS318"/>
        <s v="TS227"/>
        <s v="TS010"/>
        <s v="TS297"/>
        <s v="TS321"/>
        <s v="TS287"/>
        <s v="TS667"/>
        <s v="TS481"/>
        <s v="TS261"/>
        <s v="TS626"/>
        <s v="TS681"/>
        <s v="TS581"/>
        <s v="TS673"/>
        <s v="TS325"/>
        <s v="TS748"/>
        <s v="TS460"/>
        <s v="TS018"/>
        <s v="TS612"/>
        <s v="TS396"/>
        <s v="TS729"/>
        <s v="TS731"/>
        <s v="TS011"/>
        <s v="TS408"/>
        <s v="TS342"/>
        <s v="TS473"/>
        <s v="TS519"/>
        <s v="TS652"/>
        <s v="TS054"/>
        <s v="TS449"/>
        <s v="TS534"/>
        <s v="TS387"/>
        <n v="432.0"/>
        <s v="TS356"/>
        <s v="TS734"/>
        <s v="TS174"/>
        <s v="TS404"/>
        <s v="TS159"/>
        <s v="TS656"/>
        <s v="TS591"/>
        <s v="TS257"/>
        <s v="TS207"/>
        <s v="TS692"/>
        <s v="TS373"/>
        <s v="TS381"/>
        <s v="TS030"/>
        <s v="TS339"/>
        <s v="TS740"/>
        <s v="TS516"/>
        <s v="TS198"/>
        <s v="TS036"/>
        <s v="TS443"/>
        <s v="TS489"/>
        <s v="TS249"/>
        <s v="TS376"/>
        <s v="TS211"/>
        <s v="TS407"/>
        <s v="TS586"/>
        <s v="TS658"/>
        <s v="TS402"/>
        <s v="TS570"/>
        <s v="TS685"/>
        <s v="TS178"/>
        <s v="TS785"/>
        <s v="TS146"/>
        <s v="TS361"/>
        <s v="TS790"/>
        <s v="TS557"/>
        <s v="TS467"/>
        <s v="TS364"/>
        <s v="TS587"/>
        <s v="TS515"/>
        <s v="TS663"/>
        <s v="TS103"/>
        <s v="TS727"/>
        <s v="TS459"/>
        <s v="TS101"/>
        <s v="TS699"/>
        <s v="TS050"/>
        <s v="TS385"/>
        <s v="TS622"/>
        <s v="TS421"/>
        <s v="TS479"/>
        <s v="TS337"/>
        <s v="TS678"/>
        <s v="TS466"/>
        <s v="TS583"/>
        <s v="TS253"/>
        <s v="TS521"/>
        <s v="TS105"/>
        <s v="TS285"/>
        <s v="TS659"/>
        <s v="TS306"/>
        <s v="TS653"/>
        <s v="TS185"/>
        <s v="TS148"/>
        <s v="TS390"/>
        <s v="TS295"/>
        <s v="TSO80"/>
        <s v="TS606"/>
        <s v="TS204"/>
        <s v="TS378"/>
        <s v="TS400"/>
        <s v="TS089"/>
        <s v="TS096"/>
        <s v="TS608"/>
        <s v="TS366"/>
        <s v="TS094"/>
        <s v="TS175"/>
        <s v="TS236"/>
        <s v="TS333"/>
        <s v="TS258"/>
        <s v="TS166"/>
        <s v="TS438"/>
        <n v="433.0"/>
        <s v="TS418"/>
        <s v="TS200"/>
        <s v="TS222"/>
        <s v="TS268"/>
        <s v="TS781"/>
        <s v="TS154"/>
        <s v="TS102"/>
        <s v="TS714"/>
        <s v="TS241"/>
        <s v="TS427"/>
      </sharedItems>
    </cacheField>
    <cacheField name="college type" numFmtId="0">
      <sharedItems>
        <s v="SF"/>
        <s v="Govt-St-Univ-Dept"/>
        <s v="Govt-C-Univ-dept"/>
        <s v="Govt-DIET"/>
        <s v="Govt-Tri-Wel"/>
        <s v="Govt-St-Univ-Dept&#10;"/>
        <s v="Govt-C-Univ-dist"/>
        <s v="Govt-St-Univ-Dist"/>
        <s v="aided"/>
        <s v="Govt-Univ-Dist"/>
        <s v="Govt-CTEorIASE"/>
        <s v="Govt-CTEorIASE&#10;"/>
      </sharedItems>
    </cacheField>
    <cacheField name="Mean_Marks Appearing" numFmtId="0">
      <sharedItems containsSemiMixedTypes="0" containsString="0" containsNumber="1" containsInteger="1">
        <n v="63.0"/>
        <n v="52.0"/>
        <n v="66.0"/>
        <n v="62.0"/>
        <n v="72.0"/>
        <n v="77.0"/>
        <n v="57.0"/>
        <n v="68.0"/>
        <n v="76.0"/>
        <n v="67.0"/>
        <n v="71.0"/>
        <n v="73.0"/>
        <n v="86.0"/>
        <n v="64.0"/>
        <n v="61.0"/>
        <n v="74.0"/>
        <n v="70.0"/>
        <n v="59.0"/>
        <n v="75.0"/>
        <n v="69.0"/>
        <n v="84.0"/>
        <n v="65.0"/>
        <n v="79.0"/>
        <n v="60.0"/>
        <n v="58.0"/>
        <n v="54.0"/>
        <n v="55.0"/>
        <n v="85.0"/>
        <n v="56.0"/>
        <n v="88.0"/>
        <n v="81.0"/>
        <n v="78.0"/>
        <n v="82.0"/>
        <n v="80.0"/>
      </sharedItems>
    </cacheField>
    <cacheField name="Total Appearing" numFmtId="0">
      <sharedItems containsSemiMixedTypes="0" containsString="0" containsNumber="1" containsInteger="1">
        <n v="6.0"/>
        <n v="7.0"/>
        <n v="8.0"/>
        <n v="9.0"/>
        <n v="11.0"/>
        <n v="12.0"/>
        <n v="13.0"/>
        <n v="15.0"/>
        <n v="16.0"/>
        <n v="18.0"/>
        <n v="21.0"/>
        <n v="23.0"/>
        <n v="25.0"/>
        <n v="27.0"/>
        <n v="28.0"/>
        <n v="29.0"/>
        <n v="32.0"/>
        <n v="38.0"/>
        <n v="43.0"/>
        <n v="44.0"/>
        <n v="45.0"/>
        <n v="47.0"/>
        <n v="49.0"/>
        <n v="52.0"/>
        <n v="54.0"/>
        <n v="56.0"/>
        <n v="57.0"/>
        <n v="58.0"/>
        <n v="59.0"/>
        <n v="61.0"/>
        <n v="63.0"/>
        <n v="65.0"/>
        <n v="69.0"/>
        <n v="70.0"/>
        <n v="71.0"/>
        <n v="73.0"/>
        <n v="75.0"/>
        <n v="76.0"/>
        <n v="83.0"/>
        <n v="84.0"/>
        <n v="86.0"/>
        <n v="90.0"/>
        <n v="91.0"/>
        <n v="95.0"/>
        <n v="96.0"/>
        <n v="98.0"/>
        <n v="103.0"/>
        <n v="107.0"/>
        <n v="108.0"/>
        <n v="113.0"/>
        <n v="116.0"/>
        <n v="120.0"/>
        <n v="122.0"/>
        <n v="126.0"/>
        <n v="127.0"/>
        <n v="128.0"/>
        <n v="129.0"/>
        <n v="130.0"/>
        <n v="132.0"/>
        <n v="138.0"/>
        <n v="139.0"/>
        <n v="140.0"/>
        <n v="141.0"/>
        <n v="142.0"/>
        <n v="144.0"/>
        <n v="149.0"/>
        <n v="150.0"/>
        <n v="160.0"/>
        <n v="162.0"/>
        <n v="164.0"/>
        <n v="165.0"/>
        <n v="167.0"/>
        <n v="171.0"/>
        <n v="172.0"/>
        <n v="175.0"/>
        <n v="176.0"/>
        <n v="179.0"/>
        <n v="180.0"/>
        <n v="187.0"/>
        <n v="189.0"/>
        <n v="190.0"/>
        <n v="191.0"/>
        <n v="198.0"/>
        <n v="200.0"/>
        <n v="207.0"/>
        <n v="213.0"/>
        <n v="214.0"/>
        <n v="230.0"/>
        <n v="231.0"/>
        <n v="236.0"/>
        <n v="239.0"/>
        <n v="240.0"/>
        <n v="242.0"/>
        <n v="245.0"/>
        <n v="246.0"/>
        <n v="247.0"/>
        <n v="250.0"/>
        <n v="251.0"/>
        <n v="254.0"/>
        <n v="255.0"/>
        <n v="260.0"/>
        <n v="264.0"/>
        <n v="265.0"/>
        <n v="266.0"/>
        <n v="267.0"/>
        <n v="269.0"/>
        <n v="274.0"/>
        <n v="278.0"/>
        <n v="279.0"/>
        <n v="280.0"/>
        <n v="284.0"/>
        <n v="294.0"/>
        <n v="298.0"/>
        <n v="299.0"/>
        <n v="304.0"/>
        <n v="310.0"/>
        <n v="316.0"/>
        <n v="317.0"/>
        <n v="318.0"/>
        <n v="324.0"/>
        <n v="325.0"/>
        <n v="327.0"/>
        <n v="328.0"/>
        <n v="329.0"/>
        <n v="330.0"/>
        <n v="336.0"/>
        <n v="337.0"/>
        <n v="341.0"/>
        <n v="342.0"/>
        <n v="348.0"/>
        <n v="358.0"/>
        <n v="365.0"/>
        <n v="369.0"/>
        <n v="372.0"/>
        <n v="376.0"/>
        <n v="383.0"/>
        <n v="384.0"/>
        <n v="389.0"/>
        <n v="392.0"/>
        <n v="394.0"/>
        <n v="398.0"/>
        <n v="401.0"/>
        <n v="405.0"/>
        <n v="408.0"/>
        <n v="409.0"/>
        <n v="411.0"/>
        <n v="415.0"/>
        <n v="421.0"/>
        <n v="423.0"/>
        <n v="432.0"/>
        <n v="434.0"/>
        <n v="441.0"/>
        <n v="442.0"/>
        <n v="446.0"/>
        <n v="447.0"/>
        <n v="451.0"/>
        <n v="452.0"/>
        <n v="454.0"/>
        <n v="455.0"/>
        <n v="461.0"/>
        <n v="467.0"/>
        <n v="468.0"/>
        <n v="469.0"/>
        <n v="475.0"/>
        <n v="477.0"/>
        <n v="478.0"/>
        <n v="483.0"/>
        <n v="485.0"/>
        <n v="486.0"/>
        <n v="489.0"/>
        <n v="493.0"/>
        <n v="496.0"/>
        <n v="499.0"/>
        <n v="502.0"/>
        <n v="505.0"/>
        <n v="506.0"/>
        <n v="507.0"/>
        <n v="510.0"/>
        <n v="511.0"/>
        <n v="516.0"/>
        <n v="517.0"/>
        <n v="518.0"/>
        <n v="523.0"/>
        <n v="525.0"/>
        <n v="526.0"/>
        <n v="533.0"/>
        <n v="539.0"/>
        <n v="541.0"/>
        <n v="548.0"/>
        <n v="551.0"/>
        <n v="554.0"/>
        <n v="556.0"/>
        <n v="557.0"/>
        <n v="559.0"/>
        <n v="561.0"/>
        <n v="562.0"/>
        <n v="566.0"/>
        <n v="578.0"/>
        <n v="581.0"/>
        <n v="585.0"/>
        <n v="589.0"/>
        <n v="593.0"/>
        <n v="597.0"/>
        <n v="601.0"/>
        <n v="602.0"/>
        <n v="604.0"/>
        <n v="606.0"/>
        <n v="611.0"/>
        <n v="616.0"/>
        <n v="617.0"/>
        <n v="618.0"/>
        <n v="619.0"/>
        <n v="620.0"/>
        <n v="621.0"/>
        <n v="623.0"/>
        <n v="624.0"/>
        <n v="628.0"/>
        <n v="629.0"/>
        <n v="633.0"/>
        <n v="636.0"/>
        <n v="639.0"/>
        <n v="643.0"/>
        <n v="645.0"/>
        <n v="648.0"/>
        <n v="658.0"/>
        <n v="659.0"/>
        <n v="663.0"/>
        <n v="671.0"/>
        <n v="672.0"/>
        <n v="673.0"/>
        <n v="674.0"/>
        <n v="678.0"/>
        <n v="682.0"/>
        <n v="684.0"/>
        <n v="686.0"/>
        <n v="687.0"/>
        <n v="691.0"/>
        <n v="693.0"/>
        <n v="699.0"/>
        <n v="701.0"/>
        <n v="703.0"/>
        <n v="705.0"/>
        <n v="710.0"/>
        <n v="711.0"/>
        <n v="719.0"/>
        <n v="720.0"/>
        <n v="724.0"/>
        <n v="727.0"/>
        <n v="730.0"/>
        <n v="739.0"/>
        <n v="740.0"/>
        <n v="742.0"/>
        <n v="747.0"/>
        <n v="750.0"/>
        <n v="751.0"/>
        <n v="752.0"/>
        <n v="756.0"/>
        <n v="759.0"/>
        <n v="760.0"/>
        <n v="763.0"/>
        <n v="768.0"/>
        <n v="771.0"/>
        <n v="772.0"/>
        <n v="773.0"/>
        <n v="775.0"/>
        <n v="777.0"/>
        <n v="779.0"/>
        <n v="783.0"/>
        <n v="791.0"/>
        <n v="797.0"/>
        <n v="798.0"/>
        <n v="800.0"/>
        <n v="802.0"/>
        <n v="810.0"/>
        <n v="815.0"/>
        <n v="819.0"/>
        <n v="821.0"/>
        <n v="822.0"/>
        <n v="823.0"/>
        <n v="824.0"/>
        <n v="827.0"/>
        <n v="831.0"/>
        <n v="833.0"/>
        <n v="837.0"/>
        <n v="841.0"/>
        <n v="845.0"/>
        <n v="850.0"/>
        <n v="862.0"/>
        <n v="863.0"/>
        <n v="864.0"/>
        <n v="871.0"/>
        <n v="872.0"/>
        <n v="878.0"/>
        <n v="884.0"/>
        <n v="885.0"/>
        <n v="890.0"/>
        <n v="895.0"/>
        <n v="905.0"/>
        <n v="907.0"/>
        <n v="908.0"/>
        <n v="909.0"/>
        <n v="911.0"/>
        <n v="914.0"/>
        <n v="915.0"/>
        <n v="920.0"/>
        <n v="921.0"/>
        <n v="924.0"/>
        <n v="938.0"/>
        <n v="939.0"/>
        <n v="943.0"/>
        <n v="945.0"/>
        <n v="950.0"/>
        <n v="965.0"/>
        <n v="970.0"/>
        <n v="974.0"/>
        <n v="978.0"/>
        <n v="979.0"/>
        <n v="988.0"/>
        <n v="991.0"/>
        <n v="998.0"/>
        <n v="999.0"/>
        <n v="1005.0"/>
        <n v="1008.0"/>
        <n v="1011.0"/>
        <n v="1018.0"/>
        <n v="1019.0"/>
        <n v="1025.0"/>
        <n v="1026.0"/>
        <n v="1031.0"/>
        <n v="1038.0"/>
        <n v="1060.0"/>
        <n v="1071.0"/>
        <n v="1075.0"/>
        <n v="1115.0"/>
        <n v="1142.0"/>
        <n v="1150.0"/>
        <n v="1160.0"/>
        <n v="1161.0"/>
        <n v="1173.0"/>
        <n v="1201.0"/>
        <n v="1210.0"/>
        <n v="1227.0"/>
        <n v="1232.0"/>
        <n v="1313.0"/>
        <n v="1440.0"/>
        <n v="1444.0"/>
        <n v="1572.0"/>
        <n v="1640.0"/>
        <n v="1713.0"/>
        <n v="1731.0"/>
        <n v="1865.0"/>
        <n v="1917.0"/>
      </sharedItems>
    </cacheField>
    <cacheField name="Mean_Qual" numFmtId="0">
      <sharedItems containsSemiMixedTypes="0" containsString="0" containsNumber="1" containsInteger="1">
        <n v="73.0"/>
        <n v="0.0"/>
        <n v="74.0"/>
        <n v="78.0"/>
        <n v="80.0"/>
        <n v="66.0"/>
        <n v="79.0"/>
        <n v="70.0"/>
        <n v="76.0"/>
        <n v="87.0"/>
        <n v="86.0"/>
        <n v="89.0"/>
        <n v="71.0"/>
        <n v="82.0"/>
        <n v="84.0"/>
        <n v="77.0"/>
        <n v="83.0"/>
        <n v="75.0"/>
        <n v="85.0"/>
        <n v="81.0"/>
        <n v="72.0"/>
        <n v="88.0"/>
        <n v="93.0"/>
        <n v="91.0"/>
      </sharedItems>
    </cacheField>
    <cacheField name="Qual" numFmtId="0">
      <sharedItems containsSemiMixedTypes="0" containsString="0" containsNumber="1" containsInteger="1">
        <n v="1.0"/>
        <n v="0.0"/>
        <n v="2.0"/>
        <n v="4.0"/>
        <n v="6.0"/>
        <n v="3.0"/>
        <n v="7.0"/>
        <n v="5.0"/>
        <n v="11.0"/>
        <n v="8.0"/>
        <n v="9.0"/>
        <n v="10.0"/>
        <n v="15.0"/>
        <n v="14.0"/>
        <n v="19.0"/>
        <n v="17.0"/>
        <n v="21.0"/>
        <n v="24.0"/>
        <n v="20.0"/>
        <n v="38.0"/>
        <n v="13.0"/>
        <n v="16.0"/>
        <n v="34.0"/>
        <n v="26.0"/>
        <n v="32.0"/>
        <n v="25.0"/>
        <n v="30.0"/>
        <n v="18.0"/>
        <n v="35.0"/>
        <n v="12.0"/>
        <n v="43.0"/>
        <n v="42.0"/>
        <n v="23.0"/>
        <n v="33.0"/>
        <n v="49.0"/>
        <n v="28.0"/>
        <n v="48.0"/>
        <n v="31.0"/>
        <n v="56.0"/>
        <n v="69.0"/>
        <n v="67.0"/>
        <n v="53.0"/>
        <n v="60.0"/>
        <n v="71.0"/>
        <n v="39.0"/>
        <n v="73.0"/>
        <n v="44.0"/>
        <n v="36.0"/>
        <n v="45.0"/>
        <n v="76.0"/>
        <n v="94.0"/>
        <n v="74.0"/>
        <n v="140.0"/>
        <n v="59.0"/>
        <n v="80.0"/>
        <n v="86.0"/>
        <n v="63.0"/>
        <n v="81.0"/>
        <n v="51.0"/>
        <n v="89.0"/>
        <n v="154.0"/>
        <n v="99.0"/>
        <n v="117.0"/>
        <n v="107.0"/>
        <n v="85.0"/>
        <n v="122.0"/>
        <n v="92.0"/>
        <n v="95.0"/>
        <n v="79.0"/>
        <n v="78.0"/>
        <n v="88.0"/>
        <n v="96.0"/>
        <n v="62.0"/>
        <n v="50.0"/>
        <n v="110.0"/>
        <n v="163.0"/>
        <n v="115.0"/>
        <n v="127.0"/>
        <n v="179.0"/>
        <n v="112.0"/>
        <n v="105.0"/>
        <n v="114.0"/>
        <n v="91.0"/>
        <n v="118.0"/>
        <n v="121.0"/>
        <n v="129.0"/>
        <n v="145.0"/>
        <n v="138.0"/>
        <n v="186.0"/>
        <n v="131.0"/>
        <n v="150.0"/>
        <n v="64.0"/>
        <n v="106.0"/>
        <n v="239.0"/>
        <n v="125.0"/>
        <n v="152.0"/>
        <n v="155.0"/>
        <n v="171.0"/>
        <n v="195.0"/>
        <n v="263.0"/>
        <n v="143.0"/>
        <n v="151.0"/>
        <n v="148.0"/>
        <n v="149.0"/>
        <n v="218.0"/>
        <n v="187.0"/>
        <n v="120.0"/>
        <n v="147.0"/>
        <n v="123.0"/>
        <n v="61.0"/>
        <n v="208.0"/>
        <n v="198.0"/>
        <n v="181.0"/>
        <n v="227.0"/>
        <n v="72.0"/>
        <n v="158.0"/>
        <n v="146.0"/>
        <n v="248.0"/>
        <n v="173.0"/>
        <n v="194.0"/>
        <n v="215.0"/>
        <n v="100.0"/>
        <n v="197.0"/>
        <n v="232.0"/>
        <n v="174.0"/>
        <n v="282.0"/>
        <n v="306.0"/>
        <n v="267.0"/>
        <n v="169.0"/>
        <n v="229.0"/>
        <n v="116.0"/>
        <n v="103.0"/>
        <n v="225.0"/>
        <n v="191.0"/>
        <n v="207.0"/>
        <n v="231.0"/>
        <n v="221.0"/>
        <n v="260.0"/>
        <n v="216.0"/>
        <n v="209.0"/>
        <n v="295.0"/>
        <n v="206.0"/>
        <n v="243.0"/>
        <n v="299.0"/>
        <n v="219.0"/>
        <n v="257.0"/>
        <n v="254.0"/>
        <n v="204.0"/>
        <n v="270.0"/>
        <n v="352.0"/>
        <n v="302.0"/>
        <n v="249.0"/>
        <n v="337.0"/>
        <n v="269.0"/>
        <n v="279.0"/>
        <n v="292.0"/>
        <n v="383.0"/>
        <n v="199.0"/>
        <n v="272.0"/>
        <n v="311.0"/>
        <n v="253.0"/>
        <n v="156.0"/>
        <n v="224.0"/>
        <n v="304.0"/>
        <n v="258.0"/>
        <n v="285.0"/>
        <n v="307.0"/>
        <n v="333.0"/>
        <n v="433.0"/>
        <n v="439.0"/>
        <n v="201.0"/>
        <n v="246.0"/>
        <n v="141.0"/>
        <n v="294.0"/>
        <n v="332.0"/>
        <n v="288.0"/>
        <n v="252.0"/>
        <n v="250.0"/>
        <n v="362.0"/>
        <n v="329.0"/>
        <n v="280.0"/>
        <n v="308.0"/>
        <n v="157.0"/>
        <n v="161.0"/>
        <n v="345.0"/>
        <n v="324.0"/>
        <n v="275.0"/>
        <n v="343.0"/>
        <n v="396.0"/>
        <n v="245.0"/>
        <n v="265.0"/>
        <n v="384.0"/>
        <n v="309.0"/>
        <n v="359.0"/>
        <n v="366.0"/>
        <n v="323.0"/>
        <n v="330.0"/>
        <n v="353.0"/>
        <n v="410.0"/>
        <n v="379.0"/>
        <n v="316.0"/>
        <n v="389.0"/>
        <n v="401.0"/>
        <n v="347.0"/>
        <n v="386.0"/>
        <n v="375.0"/>
        <n v="256.0"/>
        <n v="364.0"/>
        <n v="367.0"/>
        <n v="391.0"/>
        <n v="331.0"/>
        <n v="414.0"/>
        <n v="420.0"/>
        <n v="340.0"/>
        <n v="286.0"/>
        <n v="405.0"/>
        <n v="400.0"/>
        <n v="395.0"/>
        <n v="419.0"/>
        <n v="335.0"/>
        <n v="507.0"/>
        <n v="524.0"/>
        <n v="540.0"/>
        <n v="495.0"/>
        <n v="289.0"/>
        <n v="381.0"/>
        <n v="358.0"/>
        <n v="576.0"/>
        <n v="444.0"/>
        <n v="555.0"/>
        <n v="450.0"/>
        <n v="426.0"/>
        <n v="556.0"/>
        <n v="376.0"/>
        <n v="451.0"/>
        <n v="479.0"/>
        <n v="535.0"/>
        <n v="621.0"/>
        <n v="368.0"/>
        <n v="373.0"/>
        <n v="408.0"/>
        <n v="370.0"/>
        <n v="466.0"/>
        <n v="339.0"/>
        <n v="452.0"/>
        <n v="365.0"/>
        <n v="554.0"/>
        <n v="515.0"/>
        <n v="529.0"/>
        <n v="438.0"/>
        <n v="496.0"/>
        <n v="284.0"/>
        <n v="509.0"/>
        <n v="443.0"/>
        <n v="348.0"/>
        <n v="700.0"/>
        <n v="503.0"/>
        <n v="525.0"/>
        <n v="521.0"/>
        <n v="447.0"/>
        <n v="471.0"/>
        <n v="611.0"/>
        <n v="436.0"/>
        <n v="534.0"/>
        <n v="658.0"/>
        <n v="424.0"/>
        <n v="430.0"/>
        <n v="499.0"/>
        <n v="616.0"/>
        <n v="559.0"/>
        <n v="593.0"/>
        <n v="487.0"/>
        <n v="512.0"/>
        <n v="714.0"/>
        <n v="548.0"/>
        <n v="547.0"/>
        <n v="480.0"/>
        <n v="538.0"/>
        <n v="596.0"/>
        <n v="645.0"/>
        <n v="664.0"/>
        <n v="697.0"/>
        <n v="580.0"/>
        <n v="691.0"/>
        <n v="766.0"/>
        <n v="552.0"/>
        <n v="603.0"/>
        <n v="661.0"/>
        <n v="682.0"/>
        <n v="709.0"/>
        <n v="814.0"/>
        <n v="720.0"/>
        <n v="876.0"/>
        <n v="1169.0"/>
        <n v="956.0"/>
        <n v="1258.0"/>
        <n v="986.0"/>
      </sharedItems>
    </cacheField>
    <cacheField name="Percentage Qualified" numFmtId="10">
      <sharedItems containsSemiMixedTypes="0" containsString="0" containsNumber="1">
        <n v="0.16666666666666666"/>
        <n v="0.0"/>
        <n v="0.14285714285714285"/>
        <n v="0.2857142857142857"/>
        <n v="0.5714285714285714"/>
        <n v="0.8571428571428571"/>
        <n v="0.375"/>
        <n v="0.5"/>
        <n v="0.2222222222222222"/>
        <n v="0.7777777777777778"/>
        <n v="0.45454545454545453"/>
        <n v="0.4166666666666667"/>
        <n v="0.8461538461538461"/>
        <n v="0.5333333333333333"/>
        <n v="0.7333333333333333"/>
        <n v="0.3125"/>
        <n v="0.4444444444444444"/>
        <n v="0.38095238095238093"/>
        <n v="0.43478260869565216"/>
        <n v="0.6521739130434783"/>
        <n v="0.32"/>
        <n v="0.07407407407407407"/>
        <n v="0.6551724137931034"/>
        <n v="0.4375"/>
        <n v="0.46875"/>
        <n v="0.53125"/>
        <n v="0.5526315789473685"/>
        <n v="0.4418604651162791"/>
        <n v="0.5581395348837209"/>
        <n v="0.4222222222222222"/>
        <n v="0.8444444444444444"/>
        <n v="0.2765957446808511"/>
        <n v="0.3404255319148936"/>
        <n v="0.6938775510204082"/>
        <n v="0.25"/>
        <n v="0.48148148148148145"/>
        <n v="0.3333333333333333"/>
        <n v="0.43103448275862066"/>
        <n v="0.5084745762711864"/>
        <n v="0.29508196721311475"/>
        <n v="0.5079365079365079"/>
        <n v="0.49230769230769234"/>
        <n v="0.5072463768115942"/>
        <n v="0.17142857142857143"/>
        <n v="0.6142857142857143"/>
        <n v="0.5915492957746479"/>
        <n v="0.3150684931506849"/>
        <n v="0.4520547945205479"/>
        <n v="0.24"/>
        <n v="0.4473684210526316"/>
        <n v="0.3855421686746988"/>
        <n v="0.2261904761904762"/>
        <n v="0.5697674418604651"/>
        <n v="0.3888888888888889"/>
        <n v="0.3076923076923077"/>
        <n v="0.5274725274725275"/>
        <n v="0.5052631578947369"/>
        <n v="0.3229166666666667"/>
        <n v="0.6699029126213593"/>
        <n v="0.14953271028037382"/>
        <n v="0.6261682242990654"/>
        <n v="0.49074074074074076"/>
        <n v="0.2920353982300885"/>
        <n v="0.4224137931034483"/>
        <n v="0.44166666666666665"/>
        <n v="0.5655737704918032"/>
        <n v="0.12698412698412698"/>
        <n v="0.3779527559055118"/>
        <n v="0.5503875968992248"/>
        <n v="0.3"/>
        <n v="0.553030303030303"/>
        <n v="0.48201438848920863"/>
        <n v="0.10714285714285714"/>
        <n v="0.3120567375886525"/>
        <n v="0.2535211267605634"/>
        <n v="0.31690140845070425"/>
        <n v="0.2986111111111111"/>
        <n v="0.5100671140939598"/>
        <n v="0.22"/>
        <n v="0.5875"/>
        <n v="0.4567901234567901"/>
        <n v="0.8536585365853658"/>
        <n v="0.3575757575757576"/>
        <n v="0.10778443113772455"/>
        <n v="0.47904191616766467"/>
        <n v="0.5149700598802395"/>
        <n v="0.3684210526315789"/>
        <n v="0.47093023255813954"/>
        <n v="0.33714285714285713"/>
        <n v="0.2897727272727273"/>
        <n v="0.45251396648044695"/>
        <n v="0.49444444444444446"/>
        <n v="0.8235294117647058"/>
        <n v="0.5238095238095238"/>
        <n v="0.6190476190476191"/>
        <n v="0.5631578947368421"/>
        <n v="0.44502617801047123"/>
        <n v="0.6161616161616161"/>
        <n v="0.21"/>
        <n v="0.34299516908212563"/>
        <n v="0.3755868544600939"/>
        <n v="0.42990654205607476"/>
        <n v="0.41304347826086957"/>
        <n v="0.341991341991342"/>
        <n v="0.3305084745762712"/>
        <n v="0.5104602510460251"/>
        <n v="0.36666666666666664"/>
        <n v="0.39669421487603307"/>
        <n v="0.2530612244897959"/>
        <n v="0.2032520325203252"/>
        <n v="0.25203252032520324"/>
        <n v="0.44715447154471544"/>
        <n v="0.4331983805668016"/>
        <n v="0.659919028340081"/>
        <n v="0.46"/>
        <n v="0.5059760956175299"/>
        <n v="0.7047244094488189"/>
        <n v="0.4392156862745098"/>
        <n v="0.6039215686274509"/>
        <n v="0.40384615384615385"/>
        <n v="0.4318181818181818"/>
        <n v="0.3433962264150943"/>
        <n v="0.44360902255639095"/>
        <n v="0.45318352059925093"/>
        <n v="0.48314606741573035"/>
        <n v="0.45353159851301117"/>
        <n v="0.5390334572490706"/>
        <n v="0.5036496350364964"/>
        <n v="0.6690647482014388"/>
        <n v="0.46953405017921146"/>
        <n v="0.5178571428571429"/>
        <n v="0.528169014084507"/>
        <n v="0.21768707482993196"/>
        <n v="0.35570469798657717"/>
        <n v="0.09364548494983277"/>
        <n v="0.7861842105263158"/>
        <n v="0.4032258064516129"/>
        <n v="0.4810126582278481"/>
        <n v="0.4889589905362776"/>
        <n v="0.4559748427672956"/>
        <n v="0.5277777777777778"/>
        <n v="0.6018518518518519"/>
        <n v="0.8092307692307692"/>
        <n v="0.5229357798165137"/>
        <n v="0.43597560975609756"/>
        <n v="0.4603658536585366"/>
        <n v="0.44984802431610943"/>
        <n v="0.45151515151515154"/>
        <n v="0.3392857142857143"/>
        <n v="0.5786350148367952"/>
        <n v="0.6392961876832844"/>
        <n v="0.5467836257309941"/>
        <n v="0.3448275862068966"/>
        <n v="0.4106145251396648"/>
        <n v="0.336986301369863"/>
        <n v="0.16531165311653118"/>
        <n v="0.2005420054200542"/>
        <n v="0.44173441734417346"/>
        <n v="0.5591397849462365"/>
        <n v="0.526595744680851"/>
        <n v="0.4725848563968668"/>
        <n v="0.484375"/>
        <n v="0.5911458333333334"/>
        <n v="0.18508997429305912"/>
        <n v="0.4030612244897959"/>
        <n v="0.383248730964467"/>
        <n v="0.18341708542713567"/>
        <n v="0.3640897755610973"/>
        <n v="0.6184538653366584"/>
        <n v="0.4271604938271605"/>
        <n v="0.47549019607843135"/>
        <n v="0.5256723716381418"/>
        <n v="0.24330900243309003"/>
        <n v="0.4793187347931874"/>
        <n v="0.5590361445783133"/>
        <n v="0.41330166270783847"/>
        <n v="0.6666666666666666"/>
        <n v="0.723404255319149"/>
        <n v="0.195852534562212"/>
        <n v="0.6152073732718893"/>
        <n v="0.3832199546485261"/>
        <n v="0.4479638009049774"/>
        <n v="0.5134529147982063"/>
        <n v="0.2595078299776286"/>
        <n v="0.22838137472283815"/>
        <n v="0.497787610619469"/>
        <n v="0.3303964757709251"/>
        <n v="0.4197802197802198"/>
        <n v="0.19305856832971802"/>
        <n v="0.44325481798715205"/>
        <n v="0.4423076923076923"/>
        <n v="0.4935897435897436"/>
        <n v="0.44349680170575695"/>
        <n v="0.4652631578947368"/>
        <n v="0.5450733752620545"/>
        <n v="0.45188284518828453"/>
        <n v="0.432712215320911"/>
        <n v="0.6107660455486542"/>
        <n v="0.4247422680412371"/>
        <n v="0.6152263374485597"/>
        <n v="0.44785276073619634"/>
        <n v="0.5255623721881391"/>
        <n v="0.5152129817444219"/>
        <n v="0.4112903225806452"/>
        <n v="0.5443548387096774"/>
        <n v="0.5651302605210421"/>
        <n v="0.7054108216432866"/>
        <n v="0.5876494023904383"/>
        <n v="0.598019801980198"/>
        <n v="0.48023715415019763"/>
        <n v="0.3905325443786982"/>
        <n v="0.48823529411764705"/>
        <n v="0.5862745098039216"/>
        <n v="0.6594911937377691"/>
        <n v="0.5213178294573644"/>
        <n v="0.539651837524178"/>
        <n v="0.5647969052224371"/>
        <n v="0.5444015444015444"/>
        <n v="0.7323135755258127"/>
        <n v="0.379047619047619"/>
        <n v="0.5171102661596958"/>
        <n v="0.5834896810506567"/>
        <n v="0.46938775510204084"/>
        <n v="0.28835489833641403"/>
        <n v="0.40875912408759124"/>
        <n v="0.5517241379310345"/>
        <n v="0.4657039711191336"/>
        <n v="0.5144404332129964"/>
        <n v="0.552158273381295"/>
        <n v="0.5978456014362658"/>
        <n v="0.774597495527728"/>
        <n v="0.7825311942959001"/>
        <n v="0.35765124555160144"/>
        <n v="0.43462897526501765"/>
        <n v="0.43944636678200694"/>
        <n v="0.24268502581755594"/>
        <n v="0.4324786324786325"/>
        <n v="0.47877758913412566"/>
        <n v="0.499151103565365"/>
        <n v="0.5598650927487352"/>
        <n v="0.5058626465661642"/>
        <n v="0.47920133111480867"/>
        <n v="0.4186046511627907"/>
        <n v="0.29635761589403975"/>
        <n v="0.41254125412541254"/>
        <n v="0.5924713584288053"/>
        <n v="0.5340909090909091"/>
        <n v="0.3646677471636953"/>
        <n v="0.45307443365695793"/>
        <n v="0.4975767366720517"/>
        <n v="0.2532258064516129"/>
        <n v="0.5016129032258064"/>
        <n v="0.25925925925925924"/>
        <n v="0.5537720706260032"/>
        <n v="0.5192307692307693"/>
        <n v="0.43789808917197454"/>
        <n v="0.5453100158982512"/>
        <n v="0.44549763033175355"/>
        <n v="0.32861635220125784"/>
        <n v="0.6197183098591549"/>
        <n v="0.3810264385692068"/>
        <n v="0.4758942457231726"/>
        <n v="0.4108527131782946"/>
        <n v="0.5925925925925926"/>
        <n v="0.4696048632218845"/>
        <n v="0.503793626707132"/>
        <n v="0.23529411764705882"/>
        <n v="0.5350223546944859"/>
        <n v="0.5454545454545454"/>
        <n v="0.4806547619047619"/>
        <n v="0.4903417533432392"/>
        <n v="0.512630014858841"/>
        <n v="0.5237388724035609"/>
        <n v="0.5339233038348082"/>
        <n v="0.6011730205278593"/>
        <n v="0.554093567251462"/>
        <n v="0.4606413994169096"/>
        <n v="0.5662299854439592"/>
        <n v="0.5803183791606368"/>
        <n v="0.44155844155844154"/>
        <n v="0.49642346208869814"/>
        <n v="0.550641940085592"/>
        <n v="0.5334281650071123"/>
        <n v="0.500709219858156"/>
        <n v="0.36056338028169016"/>
        <n v="0.4887323943661972"/>
        <n v="0.5119549929676512"/>
        <n v="0.5161744022503516"/>
        <n v="0.5090403337969402"/>
        <n v="0.4888888888888889"/>
        <n v="0.5400552486187845"/>
        <n v="0.45529573590096284"/>
        <n v="0.5694635488308115"/>
        <n v="0.4986301369863014"/>
        <n v="0.5753424657534246"/>
        <n v="0.5290933694181326"/>
        <n v="0.5121621621621621"/>
        <n v="0.46495956873315364"/>
        <n v="0.46184738955823296"/>
        <n v="0.4533333333333333"/>
        <n v="0.3808255659121172"/>
        <n v="0.5357142857142857"/>
        <n v="0.5270092226613966"/>
        <n v="0.5197368421052632"/>
        <n v="0.5491480996068152"/>
        <n v="0.4361979166666667"/>
        <n v="0.3099870298313878"/>
        <n v="0.6575875486381323"/>
        <n v="0.6796368352788587"/>
        <n v="0.42875647668393785"/>
        <n v="0.6994818652849741"/>
        <n v="0.6403622250970246"/>
        <n v="0.3767741935483871"/>
        <n v="0.37194337194337196"/>
        <n v="0.4890885750962773"/>
        <n v="0.39208173690932313"/>
        <n v="0.38811630847029077"/>
        <n v="0.4491844416562108"/>
        <n v="0.7227101631116688"/>
        <n v="0.5075187969924813"/>
        <n v="0.555"/>
        <n v="0.6920199501246883"/>
        <n v="0.4876543209876543"/>
        <n v="0.5521472392638037"/>
        <n v="0.4468864468864469"/>
        <n v="0.4896214896214896"/>
        <n v="0.5128205128205128"/>
        <n v="0.5201465201465202"/>
        <n v="0.6788766788766789"/>
        <n v="0.4579780755176614"/>
        <n v="0.5486618004866181"/>
        <n v="0.5820170109356014"/>
        <n v="0.35072815533980584"/>
        <n v="0.6469165659008465"/>
        <n v="0.750906892382104"/>
        <n v="0.4055354993983153"/>
        <n v="0.4417767106842737"/>
        <n v="0.44563918757467147"/>
        <n v="0.4874551971326165"/>
        <n v="0.4399524375743163"/>
        <n v="0.4437869822485207"/>
        <n v="0.5514792899408284"/>
        <n v="0.4329411764705882"/>
        <n v="0.39327146171693733"/>
        <n v="0.5237543453070683"/>
        <n v="0.4224537037037037"/>
        <n v="0.4592422502870264"/>
        <n v="0.3532110091743119"/>
        <n v="0.4783599088838269"/>
        <n v="0.25678733031674206"/>
        <n v="0.6259887005649718"/>
        <n v="0.5786516853932584"/>
        <n v="0.5910614525139665"/>
        <n v="0.4839779005524862"/>
        <n v="0.5468577728776185"/>
        <n v="0.31277533039647576"/>
        <n v="0.55995599559956"/>
        <n v="0.4862788144895719"/>
        <n v="0.38074398249452956"/>
        <n v="0.4852459016393443"/>
        <n v="0.7608695652173914"/>
        <n v="0.5461454940282302"/>
        <n v="0.5681818181818182"/>
        <n v="0.5554371002132196"/>
        <n v="0.476038338658147"/>
        <n v="0.49946977730646874"/>
        <n v="0.6465608465608466"/>
        <n v="0.4589473684210526"/>
        <n v="0.5533678756476684"/>
        <n v="0.545360824742268"/>
        <n v="0.675564681724846"/>
        <n v="0.4335378323108384"/>
        <n v="0.4396728016359918"/>
        <n v="0.5199182839632278"/>
        <n v="0.33704453441295545"/>
        <n v="0.5035317860746721"/>
        <n v="0.47194388777555113"/>
        <n v="0.6166166166166166"/>
        <n v="0.43582089552238806"/>
        <n v="0.5562189054726369"/>
        <n v="0.5882936507936508"/>
        <n v="0.4817012858555885"/>
        <n v="0.5029469548133595"/>
        <n v="0.7006869479882237"/>
        <n v="0.5346341463414634"/>
        <n v="0.5331384015594542"/>
        <n v="0.4655674102812803"/>
        <n v="0.5183044315992292"/>
        <n v="0.5622641509433962"/>
        <n v="0.6022408963585434"/>
        <n v="0.6199813258636788"/>
        <n v="0.6483720930232558"/>
        <n v="0.5201793721973094"/>
        <n v="0.5043782837127846"/>
        <n v="0.6103327495621717"/>
        <n v="0.6008695652173913"/>
        <n v="0.5353448275862069"/>
        <n v="0.6597760551248923"/>
        <n v="0.47058823529411764"/>
        <n v="0.5020815986677769"/>
        <n v="0.4578512396694215"/>
        <n v="0.5387123064384678"/>
        <n v="0.4082792207792208"/>
        <n v="0.5194211728865195"/>
        <n v="0.49236111111111114"/>
        <n v="0.5637119113573407"/>
        <n v="0.4580152671755725"/>
        <n v="0.5341463414634147"/>
        <n v="0.6824284880326912"/>
        <n v="0.5522819179664934"/>
        <n v="0.6745308310991958"/>
        <n v="0.5143453312467396"/>
      </sharedItems>
    </cacheField>
    <cacheField name="class interval" numFmtId="0">
      <sharedItems>
        <s v="10-19.9"/>
        <s v="0-9.9"/>
        <s v="20-29.9"/>
        <s v="50-59.9"/>
        <s v="80-89.9"/>
        <s v="30-39.9"/>
        <s v="70-79.9"/>
        <s v="40-49.9"/>
        <s v="60-69.9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-for-paper1" cacheId="0" dataCaption="" compact="0" compactData="0">
  <location ref="A1:K12" firstHeaderRow="0" firstDataRow="1" firstDataCol="1"/>
  <pivotFields>
    <pivotField name="College ID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t="default"/>
      </items>
    </pivotField>
    <pivotField name="college type" axis="axisCol" compact="0" outline="0" multipleItemSelectionAllowed="1" showAll="0" sortType="ascending">
      <items>
        <item x="7"/>
        <item x="1"/>
        <item x="5"/>
        <item x="3"/>
        <item x="2"/>
        <item x="6"/>
        <item x="4"/>
        <item x="8"/>
        <item x="0"/>
        <item t="default"/>
      </items>
    </pivotField>
    <pivotField name="Mean_Marks Appearing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Total Appearing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t="default"/>
      </items>
    </pivotField>
    <pivotField name="Mean_Qu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Qu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t="default"/>
      </items>
    </pivotField>
    <pivotField name="Percentage Qualified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t="default"/>
      </items>
    </pivotField>
    <pivotField name="class interval" axis="axisRow" compact="0" outline="0" multipleItemSelectionAllowed="1" showAll="0" sortType="ascending">
      <items>
        <item x="7"/>
        <item x="3"/>
        <item x="0"/>
        <item x="8"/>
        <item x="1"/>
        <item x="2"/>
        <item x="4"/>
        <item x="6"/>
        <item x="5"/>
        <item t="default"/>
      </items>
    </pivotField>
  </pivotFields>
  <rowFields>
    <field x="7"/>
  </rowFields>
  <colFields>
    <field x="1"/>
  </colFields>
  <dataFields>
    <dataField name="COUNTA of College ID" fld="0" subtotal="count" baseField="0"/>
  </dataFields>
</pivotTableDefinition>
</file>

<file path=xl/pivotTables/pivotTable2.xml><?xml version="1.0" encoding="utf-8"?>
<pivotTableDefinition xmlns="http://schemas.openxmlformats.org/spreadsheetml/2006/main" name="pivot-table-for-paper2" cacheId="1" dataCaption="" compact="0" compactData="0">
  <location ref="A1:N12" firstHeaderRow="0" firstDataRow="1" firstDataCol="1"/>
  <pivotFields>
    <pivotField name="College ID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t="default"/>
      </items>
    </pivotField>
    <pivotField name="college type" axis="axisCol" compact="0" outline="0" multipleItemSelectionAllowed="1" showAll="0" sortType="ascending">
      <items>
        <item x="8"/>
        <item x="2"/>
        <item x="6"/>
        <item x="10"/>
        <item x="11"/>
        <item x="3"/>
        <item x="1"/>
        <item x="5"/>
        <item x="7"/>
        <item x="4"/>
        <item x="9"/>
        <item x="0"/>
        <item t="default"/>
      </items>
    </pivotField>
    <pivotField name="Mean_Marks Appearing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name="Total Appearing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t="default"/>
      </items>
    </pivotField>
    <pivotField name="Mean_Qu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Qu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t="default"/>
      </items>
    </pivotField>
    <pivotField name="Percentage Qualified" compact="0" numFmtId="1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t="default"/>
      </items>
    </pivotField>
    <pivotField name="class interval" axis="axisRow" compact="0" outline="0" multipleItemSelectionAllowed="1" showAll="0" sortType="ascending">
      <items>
        <item x="1"/>
        <item x="0"/>
        <item x="2"/>
        <item x="5"/>
        <item x="7"/>
        <item x="3"/>
        <item x="8"/>
        <item x="6"/>
        <item x="4"/>
        <item t="default"/>
      </items>
    </pivotField>
  </pivotFields>
  <rowFields>
    <field x="7"/>
  </rowFields>
  <colFields>
    <field x="1"/>
  </colFields>
  <dataFields>
    <dataField name="COUNTA of College ID" fld="0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0W0rzQTTHyeiHZRnyglBEGk_HoCOJwYe/edit?pli=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0W0rzQTTHyeiHZRnyglBEGk_HoCOJwYe/edit?pli=1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0W0rzQTTHyeiHZRnyglBEGk_HoCOJwYe/edit?pli=1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3.71"/>
    <col customWidth="1" min="2" max="2" width="15.43"/>
    <col customWidth="1" min="3" max="6" width="13.71"/>
    <col customWidth="1" min="7" max="7" width="15.57"/>
    <col customWidth="1" min="8" max="8" width="12.0"/>
    <col customWidth="1" min="9" max="11" width="8.71"/>
  </cols>
  <sheetData>
    <row r="1" ht="14.25" customHeight="1">
      <c r="A1" s="1" t="s">
        <v>0</v>
      </c>
      <c r="B1" s="1"/>
      <c r="C1" s="1" t="s">
        <v>1</v>
      </c>
      <c r="D1" s="2" t="s">
        <v>2</v>
      </c>
      <c r="H1" s="3"/>
    </row>
    <row r="2" ht="14.25" customHeight="1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5" t="s">
        <v>9</v>
      </c>
      <c r="H2" s="3"/>
    </row>
    <row r="3" ht="14.2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  <c r="H3" s="3" t="s">
        <v>10</v>
      </c>
    </row>
    <row r="4" ht="14.25" customHeight="1">
      <c r="A4" s="6" t="s">
        <v>11</v>
      </c>
      <c r="B4" s="6" t="s">
        <v>12</v>
      </c>
      <c r="C4" s="6">
        <v>54.0</v>
      </c>
      <c r="D4" s="6">
        <v>4.0</v>
      </c>
      <c r="E4" s="6">
        <v>0.0</v>
      </c>
      <c r="F4" s="6">
        <v>0.0</v>
      </c>
      <c r="G4" s="7">
        <f t="shared" ref="G4:G577" si="1">F4/D4*100</f>
        <v>0</v>
      </c>
      <c r="H4" s="3" t="s">
        <v>13</v>
      </c>
    </row>
    <row r="5" ht="14.25" customHeight="1">
      <c r="A5" s="6" t="s">
        <v>14</v>
      </c>
      <c r="B5" s="6" t="s">
        <v>12</v>
      </c>
      <c r="C5" s="6">
        <v>48.0</v>
      </c>
      <c r="D5" s="6">
        <v>1.0</v>
      </c>
      <c r="E5" s="6">
        <v>0.0</v>
      </c>
      <c r="F5" s="6">
        <v>0.0</v>
      </c>
      <c r="G5" s="7">
        <f t="shared" si="1"/>
        <v>0</v>
      </c>
      <c r="H5" s="3" t="s">
        <v>15</v>
      </c>
    </row>
    <row r="6" ht="14.25" customHeight="1">
      <c r="A6" s="6" t="s">
        <v>16</v>
      </c>
      <c r="B6" s="6" t="s">
        <v>12</v>
      </c>
      <c r="C6" s="6">
        <v>72.0</v>
      </c>
      <c r="D6" s="6">
        <v>1.0</v>
      </c>
      <c r="E6" s="6">
        <v>0.0</v>
      </c>
      <c r="F6" s="6">
        <v>0.0</v>
      </c>
      <c r="G6" s="7">
        <f t="shared" si="1"/>
        <v>0</v>
      </c>
      <c r="H6" s="3" t="s">
        <v>15</v>
      </c>
    </row>
    <row r="7" ht="14.25" customHeight="1">
      <c r="A7" s="6" t="s">
        <v>17</v>
      </c>
      <c r="B7" s="6" t="s">
        <v>12</v>
      </c>
      <c r="C7" s="6">
        <v>47.0</v>
      </c>
      <c r="D7" s="6">
        <v>1.0</v>
      </c>
      <c r="E7" s="6">
        <v>0.0</v>
      </c>
      <c r="F7" s="6">
        <v>0.0</v>
      </c>
      <c r="G7" s="7">
        <f t="shared" si="1"/>
        <v>0</v>
      </c>
      <c r="H7" s="3" t="s">
        <v>13</v>
      </c>
    </row>
    <row r="8" ht="14.25" customHeight="1">
      <c r="A8" s="6" t="s">
        <v>18</v>
      </c>
      <c r="B8" s="6" t="s">
        <v>12</v>
      </c>
      <c r="C8" s="6">
        <v>67.0</v>
      </c>
      <c r="D8" s="6">
        <v>1.0</v>
      </c>
      <c r="E8" s="6">
        <v>0.0</v>
      </c>
      <c r="F8" s="6">
        <v>0.0</v>
      </c>
      <c r="G8" s="7">
        <f t="shared" si="1"/>
        <v>0</v>
      </c>
      <c r="H8" s="3" t="s">
        <v>13</v>
      </c>
    </row>
    <row r="9" ht="14.25" customHeight="1">
      <c r="A9" s="6" t="s">
        <v>19</v>
      </c>
      <c r="B9" s="8" t="s">
        <v>12</v>
      </c>
      <c r="C9" s="6">
        <v>60.0</v>
      </c>
      <c r="D9" s="6">
        <v>3.0</v>
      </c>
      <c r="E9" s="6">
        <v>0.0</v>
      </c>
      <c r="F9" s="6">
        <v>0.0</v>
      </c>
      <c r="G9" s="7">
        <f t="shared" si="1"/>
        <v>0</v>
      </c>
      <c r="H9" s="3" t="s">
        <v>15</v>
      </c>
    </row>
    <row r="10" ht="14.25" customHeight="1">
      <c r="A10" s="6" t="s">
        <v>20</v>
      </c>
      <c r="B10" s="8" t="s">
        <v>12</v>
      </c>
      <c r="C10" s="6">
        <v>52.0</v>
      </c>
      <c r="D10" s="6">
        <v>1.0</v>
      </c>
      <c r="E10" s="6">
        <v>0.0</v>
      </c>
      <c r="F10" s="6">
        <v>0.0</v>
      </c>
      <c r="G10" s="7">
        <f t="shared" si="1"/>
        <v>0</v>
      </c>
      <c r="H10" s="3" t="s">
        <v>15</v>
      </c>
    </row>
    <row r="11" ht="14.25" customHeight="1">
      <c r="A11" s="6" t="s">
        <v>21</v>
      </c>
      <c r="B11" s="8" t="s">
        <v>22</v>
      </c>
      <c r="C11" s="6">
        <v>80.0</v>
      </c>
      <c r="D11" s="6">
        <v>1.0</v>
      </c>
      <c r="E11" s="6">
        <v>0.0</v>
      </c>
      <c r="F11" s="6">
        <v>0.0</v>
      </c>
      <c r="G11" s="7">
        <f t="shared" si="1"/>
        <v>0</v>
      </c>
      <c r="H11" s="3" t="s">
        <v>15</v>
      </c>
    </row>
    <row r="12" ht="14.25" customHeight="1">
      <c r="A12" s="6" t="s">
        <v>23</v>
      </c>
      <c r="B12" s="6" t="s">
        <v>12</v>
      </c>
      <c r="C12" s="6">
        <v>52.0</v>
      </c>
      <c r="D12" s="6">
        <v>2.0</v>
      </c>
      <c r="E12" s="6">
        <v>0.0</v>
      </c>
      <c r="F12" s="6">
        <v>0.0</v>
      </c>
      <c r="G12" s="7">
        <f t="shared" si="1"/>
        <v>0</v>
      </c>
      <c r="H12" s="3" t="s">
        <v>15</v>
      </c>
    </row>
    <row r="13" ht="14.25" customHeight="1">
      <c r="A13" s="6" t="s">
        <v>24</v>
      </c>
      <c r="B13" s="8" t="s">
        <v>12</v>
      </c>
      <c r="C13" s="6">
        <v>62.0</v>
      </c>
      <c r="D13" s="6">
        <v>920.0</v>
      </c>
      <c r="E13" s="6">
        <v>78.0</v>
      </c>
      <c r="F13" s="6">
        <v>193.0</v>
      </c>
      <c r="G13" s="7">
        <f t="shared" si="1"/>
        <v>20.97826087</v>
      </c>
    </row>
    <row r="14" ht="14.25" customHeight="1">
      <c r="A14" s="6" t="s">
        <v>25</v>
      </c>
      <c r="B14" s="6" t="s">
        <v>12</v>
      </c>
      <c r="C14" s="6">
        <v>58.0</v>
      </c>
      <c r="D14" s="6">
        <v>1.0</v>
      </c>
      <c r="E14" s="6">
        <v>0.0</v>
      </c>
      <c r="F14" s="6">
        <v>0.0</v>
      </c>
      <c r="G14" s="7">
        <f t="shared" si="1"/>
        <v>0</v>
      </c>
      <c r="H14" s="3" t="s">
        <v>15</v>
      </c>
    </row>
    <row r="15" ht="14.25" customHeight="1">
      <c r="A15" s="6" t="s">
        <v>26</v>
      </c>
      <c r="B15" s="6" t="s">
        <v>12</v>
      </c>
      <c r="C15" s="6">
        <v>51.0</v>
      </c>
      <c r="D15" s="6">
        <v>2.0</v>
      </c>
      <c r="E15" s="6">
        <v>0.0</v>
      </c>
      <c r="F15" s="6">
        <v>0.0</v>
      </c>
      <c r="G15" s="7">
        <f t="shared" si="1"/>
        <v>0</v>
      </c>
      <c r="H15" s="3" t="s">
        <v>15</v>
      </c>
    </row>
    <row r="16" ht="14.25" customHeight="1">
      <c r="A16" s="6" t="s">
        <v>27</v>
      </c>
      <c r="B16" s="6" t="s">
        <v>12</v>
      </c>
      <c r="C16" s="6">
        <v>72.0</v>
      </c>
      <c r="D16" s="6">
        <v>1.0</v>
      </c>
      <c r="E16" s="6">
        <v>0.0</v>
      </c>
      <c r="F16" s="6">
        <v>0.0</v>
      </c>
      <c r="G16" s="7">
        <f t="shared" si="1"/>
        <v>0</v>
      </c>
      <c r="H16" s="3" t="s">
        <v>15</v>
      </c>
    </row>
    <row r="17" ht="14.25" customHeight="1">
      <c r="A17" s="6" t="s">
        <v>28</v>
      </c>
      <c r="B17" s="6" t="s">
        <v>12</v>
      </c>
      <c r="C17" s="6">
        <v>47.0</v>
      </c>
      <c r="D17" s="6">
        <v>2.0</v>
      </c>
      <c r="E17" s="6">
        <v>0.0</v>
      </c>
      <c r="F17" s="6">
        <v>0.0</v>
      </c>
      <c r="G17" s="7">
        <f t="shared" si="1"/>
        <v>0</v>
      </c>
      <c r="H17" s="3" t="s">
        <v>15</v>
      </c>
    </row>
    <row r="18" ht="14.25" customHeight="1">
      <c r="A18" s="6" t="s">
        <v>29</v>
      </c>
      <c r="B18" s="6" t="s">
        <v>12</v>
      </c>
      <c r="C18" s="6">
        <v>52.0</v>
      </c>
      <c r="D18" s="6">
        <v>1.0</v>
      </c>
      <c r="E18" s="6">
        <v>0.0</v>
      </c>
      <c r="F18" s="6">
        <v>0.0</v>
      </c>
      <c r="G18" s="7">
        <f t="shared" si="1"/>
        <v>0</v>
      </c>
      <c r="H18" s="3" t="s">
        <v>15</v>
      </c>
    </row>
    <row r="19" ht="14.25" customHeight="1">
      <c r="A19" s="6" t="s">
        <v>30</v>
      </c>
      <c r="B19" s="6" t="s">
        <v>12</v>
      </c>
      <c r="C19" s="6">
        <v>67.0</v>
      </c>
      <c r="D19" s="6">
        <v>2.0</v>
      </c>
      <c r="E19" s="6">
        <v>0.0</v>
      </c>
      <c r="F19" s="6">
        <v>0.0</v>
      </c>
      <c r="G19" s="7">
        <f t="shared" si="1"/>
        <v>0</v>
      </c>
      <c r="H19" s="3" t="s">
        <v>15</v>
      </c>
    </row>
    <row r="20" ht="14.25" customHeight="1">
      <c r="A20" s="6" t="s">
        <v>31</v>
      </c>
      <c r="B20" s="6" t="s">
        <v>12</v>
      </c>
      <c r="C20" s="6">
        <v>71.0</v>
      </c>
      <c r="D20" s="6">
        <v>3.0</v>
      </c>
      <c r="E20" s="6">
        <v>0.0</v>
      </c>
      <c r="F20" s="6">
        <v>0.0</v>
      </c>
      <c r="G20" s="7">
        <f t="shared" si="1"/>
        <v>0</v>
      </c>
      <c r="H20" s="3" t="s">
        <v>15</v>
      </c>
    </row>
    <row r="21" ht="14.25" customHeight="1">
      <c r="A21" s="6" t="s">
        <v>32</v>
      </c>
      <c r="B21" s="6" t="s">
        <v>12</v>
      </c>
      <c r="C21" s="6">
        <v>56.0</v>
      </c>
      <c r="D21" s="6">
        <v>2.0</v>
      </c>
      <c r="E21" s="6">
        <v>0.0</v>
      </c>
      <c r="F21" s="6">
        <v>0.0</v>
      </c>
      <c r="G21" s="7">
        <f t="shared" si="1"/>
        <v>0</v>
      </c>
      <c r="H21" s="3" t="s">
        <v>15</v>
      </c>
    </row>
    <row r="22" ht="14.25" customHeight="1">
      <c r="A22" s="6" t="s">
        <v>33</v>
      </c>
      <c r="B22" s="6" t="s">
        <v>12</v>
      </c>
      <c r="C22" s="6">
        <v>55.0</v>
      </c>
      <c r="D22" s="6">
        <v>9.0</v>
      </c>
      <c r="E22" s="6">
        <v>0.0</v>
      </c>
      <c r="F22" s="6">
        <v>0.0</v>
      </c>
      <c r="G22" s="7">
        <f t="shared" si="1"/>
        <v>0</v>
      </c>
      <c r="H22" s="3" t="s">
        <v>15</v>
      </c>
    </row>
    <row r="23" ht="14.25" customHeight="1">
      <c r="A23" s="6" t="s">
        <v>34</v>
      </c>
      <c r="B23" s="6" t="s">
        <v>12</v>
      </c>
      <c r="C23" s="6">
        <v>48.0</v>
      </c>
      <c r="D23" s="6">
        <v>1.0</v>
      </c>
      <c r="E23" s="6">
        <v>0.0</v>
      </c>
      <c r="F23" s="6">
        <v>0.0</v>
      </c>
      <c r="G23" s="7">
        <f t="shared" si="1"/>
        <v>0</v>
      </c>
      <c r="H23" s="3" t="s">
        <v>15</v>
      </c>
    </row>
    <row r="24" ht="14.25" customHeight="1">
      <c r="A24" s="6" t="s">
        <v>35</v>
      </c>
      <c r="B24" s="6" t="s">
        <v>12</v>
      </c>
      <c r="C24" s="6">
        <v>61.0</v>
      </c>
      <c r="D24" s="6">
        <v>4.0</v>
      </c>
      <c r="E24" s="6">
        <v>0.0</v>
      </c>
      <c r="F24" s="6">
        <v>0.0</v>
      </c>
      <c r="G24" s="7">
        <f t="shared" si="1"/>
        <v>0</v>
      </c>
      <c r="H24" s="3" t="s">
        <v>15</v>
      </c>
    </row>
    <row r="25" ht="14.25" customHeight="1">
      <c r="A25" s="6" t="s">
        <v>36</v>
      </c>
      <c r="B25" s="6" t="s">
        <v>12</v>
      </c>
      <c r="C25" s="6">
        <v>48.0</v>
      </c>
      <c r="D25" s="6">
        <v>3.0</v>
      </c>
      <c r="E25" s="6">
        <v>0.0</v>
      </c>
      <c r="F25" s="6">
        <v>0.0</v>
      </c>
      <c r="G25" s="7">
        <f t="shared" si="1"/>
        <v>0</v>
      </c>
      <c r="H25" s="3" t="s">
        <v>15</v>
      </c>
    </row>
    <row r="26" ht="14.25" customHeight="1">
      <c r="A26" s="6" t="s">
        <v>37</v>
      </c>
      <c r="B26" s="6" t="s">
        <v>12</v>
      </c>
      <c r="C26" s="6">
        <v>58.0</v>
      </c>
      <c r="D26" s="6">
        <v>1.0</v>
      </c>
      <c r="E26" s="6">
        <v>0.0</v>
      </c>
      <c r="F26" s="6">
        <v>0.0</v>
      </c>
      <c r="G26" s="7">
        <f t="shared" si="1"/>
        <v>0</v>
      </c>
      <c r="H26" s="3" t="s">
        <v>15</v>
      </c>
    </row>
    <row r="27" ht="14.25" customHeight="1">
      <c r="A27" s="6" t="s">
        <v>38</v>
      </c>
      <c r="B27" s="6" t="s">
        <v>12</v>
      </c>
      <c r="C27" s="6">
        <v>73.0</v>
      </c>
      <c r="D27" s="6">
        <v>1.0</v>
      </c>
      <c r="E27" s="6">
        <v>0.0</v>
      </c>
      <c r="F27" s="6">
        <v>0.0</v>
      </c>
      <c r="G27" s="7">
        <f t="shared" si="1"/>
        <v>0</v>
      </c>
      <c r="H27" s="3" t="s">
        <v>15</v>
      </c>
    </row>
    <row r="28" ht="14.25" customHeight="1">
      <c r="A28" s="6" t="s">
        <v>39</v>
      </c>
      <c r="B28" s="6" t="s">
        <v>12</v>
      </c>
      <c r="C28" s="6">
        <v>41.0</v>
      </c>
      <c r="D28" s="6">
        <v>1.0</v>
      </c>
      <c r="E28" s="6">
        <v>0.0</v>
      </c>
      <c r="F28" s="6">
        <v>0.0</v>
      </c>
      <c r="G28" s="7">
        <f t="shared" si="1"/>
        <v>0</v>
      </c>
      <c r="H28" s="3" t="s">
        <v>15</v>
      </c>
    </row>
    <row r="29" ht="14.25" customHeight="1">
      <c r="A29" s="6" t="s">
        <v>40</v>
      </c>
      <c r="B29" s="6" t="s">
        <v>12</v>
      </c>
      <c r="C29" s="6">
        <v>51.0</v>
      </c>
      <c r="D29" s="6">
        <v>3.0</v>
      </c>
      <c r="E29" s="6">
        <v>0.0</v>
      </c>
      <c r="F29" s="6">
        <v>0.0</v>
      </c>
      <c r="G29" s="7">
        <f t="shared" si="1"/>
        <v>0</v>
      </c>
      <c r="H29" s="3" t="s">
        <v>15</v>
      </c>
    </row>
    <row r="30" ht="14.25" customHeight="1">
      <c r="A30" s="6" t="s">
        <v>41</v>
      </c>
      <c r="B30" s="6" t="s">
        <v>12</v>
      </c>
      <c r="C30" s="6">
        <v>58.0</v>
      </c>
      <c r="D30" s="6">
        <v>2.0</v>
      </c>
      <c r="E30" s="6">
        <v>0.0</v>
      </c>
      <c r="F30" s="6">
        <v>0.0</v>
      </c>
      <c r="G30" s="7">
        <f t="shared" si="1"/>
        <v>0</v>
      </c>
      <c r="H30" s="3" t="s">
        <v>15</v>
      </c>
    </row>
    <row r="31" ht="14.25" customHeight="1">
      <c r="A31" s="6" t="s">
        <v>42</v>
      </c>
      <c r="B31" s="6" t="s">
        <v>12</v>
      </c>
      <c r="C31" s="6">
        <v>72.0</v>
      </c>
      <c r="D31" s="6">
        <v>2.0</v>
      </c>
      <c r="E31" s="6">
        <v>0.0</v>
      </c>
      <c r="F31" s="6">
        <v>0.0</v>
      </c>
      <c r="G31" s="7">
        <f t="shared" si="1"/>
        <v>0</v>
      </c>
      <c r="H31" s="3" t="s">
        <v>15</v>
      </c>
    </row>
    <row r="32" ht="14.25" customHeight="1">
      <c r="A32" s="6" t="s">
        <v>43</v>
      </c>
      <c r="B32" s="6" t="s">
        <v>12</v>
      </c>
      <c r="C32" s="6">
        <v>51.0</v>
      </c>
      <c r="D32" s="6">
        <v>1.0</v>
      </c>
      <c r="E32" s="6">
        <v>0.0</v>
      </c>
      <c r="F32" s="6">
        <v>0.0</v>
      </c>
      <c r="G32" s="7">
        <f t="shared" si="1"/>
        <v>0</v>
      </c>
      <c r="H32" s="3" t="s">
        <v>15</v>
      </c>
    </row>
    <row r="33" ht="14.25" customHeight="1">
      <c r="A33" s="6" t="s">
        <v>44</v>
      </c>
      <c r="B33" s="8" t="s">
        <v>45</v>
      </c>
      <c r="C33" s="6">
        <v>56.0</v>
      </c>
      <c r="D33" s="6">
        <v>2.0</v>
      </c>
      <c r="E33" s="6">
        <v>0.0</v>
      </c>
      <c r="F33" s="6">
        <v>0.0</v>
      </c>
      <c r="G33" s="7">
        <f t="shared" si="1"/>
        <v>0</v>
      </c>
      <c r="H33" s="3" t="s">
        <v>15</v>
      </c>
    </row>
    <row r="34" ht="14.25" customHeight="1">
      <c r="A34" s="6" t="s">
        <v>46</v>
      </c>
      <c r="B34" s="6" t="s">
        <v>12</v>
      </c>
      <c r="C34" s="6">
        <v>56.0</v>
      </c>
      <c r="D34" s="6">
        <v>24.0</v>
      </c>
      <c r="E34" s="6">
        <v>0.0</v>
      </c>
      <c r="F34" s="6">
        <v>0.0</v>
      </c>
      <c r="G34" s="7">
        <f t="shared" si="1"/>
        <v>0</v>
      </c>
      <c r="H34" s="3" t="s">
        <v>15</v>
      </c>
    </row>
    <row r="35" ht="14.25" customHeight="1">
      <c r="A35" s="6" t="s">
        <v>47</v>
      </c>
      <c r="B35" s="6" t="s">
        <v>12</v>
      </c>
      <c r="C35" s="6">
        <v>54.0</v>
      </c>
      <c r="D35" s="6">
        <v>1.0</v>
      </c>
      <c r="E35" s="6">
        <v>0.0</v>
      </c>
      <c r="F35" s="6">
        <v>0.0</v>
      </c>
      <c r="G35" s="7">
        <f t="shared" si="1"/>
        <v>0</v>
      </c>
      <c r="H35" s="3" t="s">
        <v>15</v>
      </c>
    </row>
    <row r="36" ht="14.25" customHeight="1">
      <c r="A36" s="6" t="s">
        <v>48</v>
      </c>
      <c r="B36" s="6" t="s">
        <v>12</v>
      </c>
      <c r="C36" s="6">
        <v>55.0</v>
      </c>
      <c r="D36" s="6">
        <v>35.0</v>
      </c>
      <c r="E36" s="6">
        <v>81.0</v>
      </c>
      <c r="F36" s="6">
        <v>1.0</v>
      </c>
      <c r="G36" s="7">
        <f t="shared" si="1"/>
        <v>2.857142857</v>
      </c>
      <c r="H36" s="3" t="s">
        <v>15</v>
      </c>
    </row>
    <row r="37" ht="14.25" customHeight="1">
      <c r="A37" s="6" t="s">
        <v>49</v>
      </c>
      <c r="B37" s="6" t="s">
        <v>12</v>
      </c>
      <c r="C37" s="6">
        <v>53.0</v>
      </c>
      <c r="D37" s="6">
        <v>27.0</v>
      </c>
      <c r="E37" s="6">
        <v>76.0</v>
      </c>
      <c r="F37" s="6">
        <v>1.0</v>
      </c>
      <c r="G37" s="7">
        <f t="shared" si="1"/>
        <v>3.703703704</v>
      </c>
      <c r="H37" s="3" t="s">
        <v>15</v>
      </c>
    </row>
    <row r="38" ht="14.25" customHeight="1">
      <c r="A38" s="6" t="s">
        <v>50</v>
      </c>
      <c r="B38" s="6" t="s">
        <v>12</v>
      </c>
      <c r="C38" s="6">
        <v>58.0</v>
      </c>
      <c r="D38" s="6">
        <v>27.0</v>
      </c>
      <c r="E38" s="6">
        <v>91.0</v>
      </c>
      <c r="F38" s="6">
        <v>1.0</v>
      </c>
      <c r="G38" s="7">
        <f t="shared" si="1"/>
        <v>3.703703704</v>
      </c>
      <c r="H38" s="3" t="s">
        <v>15</v>
      </c>
    </row>
    <row r="39" ht="14.25" customHeight="1">
      <c r="A39" s="6" t="s">
        <v>51</v>
      </c>
      <c r="B39" s="6" t="s">
        <v>12</v>
      </c>
      <c r="C39" s="6">
        <v>58.0</v>
      </c>
      <c r="D39" s="6">
        <v>23.0</v>
      </c>
      <c r="E39" s="6">
        <v>73.0</v>
      </c>
      <c r="F39" s="6">
        <v>1.0</v>
      </c>
      <c r="G39" s="7">
        <f t="shared" si="1"/>
        <v>4.347826087</v>
      </c>
      <c r="H39" s="3" t="s">
        <v>15</v>
      </c>
    </row>
    <row r="40" ht="14.25" customHeight="1">
      <c r="A40" s="6" t="s">
        <v>52</v>
      </c>
      <c r="B40" s="6" t="s">
        <v>12</v>
      </c>
      <c r="C40" s="6">
        <v>55.0</v>
      </c>
      <c r="D40" s="6">
        <v>23.0</v>
      </c>
      <c r="E40" s="6">
        <v>96.0</v>
      </c>
      <c r="F40" s="6">
        <v>1.0</v>
      </c>
      <c r="G40" s="7">
        <f t="shared" si="1"/>
        <v>4.347826087</v>
      </c>
      <c r="H40" s="3" t="s">
        <v>15</v>
      </c>
    </row>
    <row r="41" ht="14.25" customHeight="1">
      <c r="A41" s="6" t="s">
        <v>53</v>
      </c>
      <c r="B41" s="6" t="s">
        <v>12</v>
      </c>
      <c r="C41" s="6">
        <v>53.0</v>
      </c>
      <c r="D41" s="6">
        <v>20.0</v>
      </c>
      <c r="E41" s="6">
        <v>60.0</v>
      </c>
      <c r="F41" s="6">
        <v>1.0</v>
      </c>
      <c r="G41" s="7">
        <f t="shared" si="1"/>
        <v>5</v>
      </c>
      <c r="H41" s="3" t="s">
        <v>15</v>
      </c>
    </row>
    <row r="42" ht="14.25" customHeight="1">
      <c r="A42" s="6" t="s">
        <v>54</v>
      </c>
      <c r="B42" s="6" t="s">
        <v>12</v>
      </c>
      <c r="C42" s="6">
        <v>56.0</v>
      </c>
      <c r="D42" s="6">
        <v>33.0</v>
      </c>
      <c r="E42" s="6">
        <v>70.0</v>
      </c>
      <c r="F42" s="6">
        <v>2.0</v>
      </c>
      <c r="G42" s="7">
        <f t="shared" si="1"/>
        <v>6.060606061</v>
      </c>
      <c r="H42" s="3" t="s">
        <v>15</v>
      </c>
    </row>
    <row r="43" ht="14.25" customHeight="1">
      <c r="A43" s="6" t="s">
        <v>55</v>
      </c>
      <c r="B43" s="6" t="s">
        <v>12</v>
      </c>
      <c r="C43" s="6">
        <v>59.0</v>
      </c>
      <c r="D43" s="6">
        <v>42.0</v>
      </c>
      <c r="E43" s="6">
        <v>85.0</v>
      </c>
      <c r="F43" s="6">
        <v>3.0</v>
      </c>
      <c r="G43" s="7">
        <f t="shared" si="1"/>
        <v>7.142857143</v>
      </c>
      <c r="H43" s="3" t="s">
        <v>15</v>
      </c>
    </row>
    <row r="44" ht="14.25" customHeight="1">
      <c r="A44" s="6" t="s">
        <v>56</v>
      </c>
      <c r="B44" s="6" t="s">
        <v>12</v>
      </c>
      <c r="C44" s="6">
        <v>58.0</v>
      </c>
      <c r="D44" s="6">
        <v>12.0</v>
      </c>
      <c r="E44" s="6">
        <v>72.0</v>
      </c>
      <c r="F44" s="6">
        <v>1.0</v>
      </c>
      <c r="G44" s="7">
        <f t="shared" si="1"/>
        <v>8.333333333</v>
      </c>
      <c r="H44" s="3" t="s">
        <v>15</v>
      </c>
    </row>
    <row r="45" ht="14.25" customHeight="1">
      <c r="A45" s="6" t="s">
        <v>57</v>
      </c>
      <c r="B45" s="6" t="s">
        <v>12</v>
      </c>
      <c r="C45" s="6">
        <v>57.0</v>
      </c>
      <c r="D45" s="6">
        <v>88.0</v>
      </c>
      <c r="E45" s="6">
        <v>72.0</v>
      </c>
      <c r="F45" s="6">
        <v>8.0</v>
      </c>
      <c r="G45" s="7">
        <f t="shared" si="1"/>
        <v>9.090909091</v>
      </c>
      <c r="H45" s="3" t="s">
        <v>15</v>
      </c>
    </row>
    <row r="46" ht="14.25" customHeight="1">
      <c r="A46" s="6" t="s">
        <v>58</v>
      </c>
      <c r="B46" s="6" t="s">
        <v>12</v>
      </c>
      <c r="C46" s="6">
        <v>56.0</v>
      </c>
      <c r="D46" s="6">
        <v>10.0</v>
      </c>
      <c r="E46" s="6">
        <v>62.0</v>
      </c>
      <c r="F46" s="6">
        <v>1.0</v>
      </c>
      <c r="G46" s="7">
        <f t="shared" si="1"/>
        <v>10</v>
      </c>
      <c r="H46" s="3" t="s">
        <v>59</v>
      </c>
    </row>
    <row r="47" ht="14.25" customHeight="1">
      <c r="A47" s="6" t="s">
        <v>60</v>
      </c>
      <c r="B47" s="6" t="s">
        <v>12</v>
      </c>
      <c r="C47" s="6">
        <v>55.0</v>
      </c>
      <c r="D47" s="6">
        <v>28.0</v>
      </c>
      <c r="E47" s="6">
        <v>65.0</v>
      </c>
      <c r="F47" s="6">
        <v>3.0</v>
      </c>
      <c r="G47" s="7">
        <f t="shared" si="1"/>
        <v>10.71428571</v>
      </c>
      <c r="H47" s="3" t="s">
        <v>59</v>
      </c>
    </row>
    <row r="48" ht="14.25" customHeight="1">
      <c r="A48" s="6" t="s">
        <v>61</v>
      </c>
      <c r="B48" s="6" t="s">
        <v>12</v>
      </c>
      <c r="C48" s="6">
        <v>58.0</v>
      </c>
      <c r="D48" s="6">
        <v>56.0</v>
      </c>
      <c r="E48" s="6">
        <v>70.0</v>
      </c>
      <c r="F48" s="6">
        <v>6.0</v>
      </c>
      <c r="G48" s="7">
        <f t="shared" si="1"/>
        <v>10.71428571</v>
      </c>
      <c r="H48" s="3" t="s">
        <v>59</v>
      </c>
    </row>
    <row r="49" ht="14.25" customHeight="1">
      <c r="A49" s="6" t="s">
        <v>62</v>
      </c>
      <c r="B49" s="8" t="s">
        <v>12</v>
      </c>
      <c r="C49" s="6">
        <v>61.0</v>
      </c>
      <c r="D49" s="6">
        <v>37.0</v>
      </c>
      <c r="E49" s="6">
        <v>81.0</v>
      </c>
      <c r="F49" s="6">
        <v>4.0</v>
      </c>
      <c r="G49" s="7">
        <f t="shared" si="1"/>
        <v>10.81081081</v>
      </c>
      <c r="H49" s="3" t="s">
        <v>59</v>
      </c>
    </row>
    <row r="50" ht="14.25" customHeight="1">
      <c r="A50" s="6" t="s">
        <v>63</v>
      </c>
      <c r="B50" s="6" t="s">
        <v>12</v>
      </c>
      <c r="C50" s="6">
        <v>56.0</v>
      </c>
      <c r="D50" s="6">
        <v>64.0</v>
      </c>
      <c r="E50" s="6">
        <v>70.0</v>
      </c>
      <c r="F50" s="6">
        <v>7.0</v>
      </c>
      <c r="G50" s="7">
        <f t="shared" si="1"/>
        <v>10.9375</v>
      </c>
      <c r="H50" s="3" t="s">
        <v>59</v>
      </c>
    </row>
    <row r="51" ht="14.25" customHeight="1">
      <c r="A51" s="6" t="s">
        <v>64</v>
      </c>
      <c r="B51" s="8" t="s">
        <v>65</v>
      </c>
      <c r="C51" s="6">
        <v>65.0</v>
      </c>
      <c r="D51" s="6">
        <v>9.0</v>
      </c>
      <c r="E51" s="6">
        <v>63.0</v>
      </c>
      <c r="F51" s="6">
        <v>1.0</v>
      </c>
      <c r="G51" s="7">
        <f t="shared" si="1"/>
        <v>11.11111111</v>
      </c>
      <c r="H51" s="3" t="s">
        <v>59</v>
      </c>
    </row>
    <row r="52" ht="14.25" customHeight="1">
      <c r="A52" s="6" t="s">
        <v>66</v>
      </c>
      <c r="B52" s="6" t="s">
        <v>12</v>
      </c>
      <c r="C52" s="6">
        <v>63.0</v>
      </c>
      <c r="D52" s="6">
        <v>9.0</v>
      </c>
      <c r="E52" s="6">
        <v>66.0</v>
      </c>
      <c r="F52" s="6">
        <v>1.0</v>
      </c>
      <c r="G52" s="7">
        <f t="shared" si="1"/>
        <v>11.11111111</v>
      </c>
      <c r="H52" s="3" t="s">
        <v>59</v>
      </c>
    </row>
    <row r="53" ht="14.25" customHeight="1">
      <c r="A53" s="6" t="s">
        <v>67</v>
      </c>
      <c r="B53" s="6" t="s">
        <v>12</v>
      </c>
      <c r="C53" s="6">
        <v>56.0</v>
      </c>
      <c r="D53" s="6">
        <v>35.0</v>
      </c>
      <c r="E53" s="6">
        <v>69.0</v>
      </c>
      <c r="F53" s="6">
        <v>4.0</v>
      </c>
      <c r="G53" s="7">
        <f t="shared" si="1"/>
        <v>11.42857143</v>
      </c>
      <c r="H53" s="3" t="s">
        <v>59</v>
      </c>
    </row>
    <row r="54" ht="14.25" customHeight="1">
      <c r="A54" s="6" t="s">
        <v>68</v>
      </c>
      <c r="B54" s="8" t="s">
        <v>12</v>
      </c>
      <c r="C54" s="6">
        <v>61.0</v>
      </c>
      <c r="D54" s="6">
        <v>52.0</v>
      </c>
      <c r="E54" s="6">
        <v>77.0</v>
      </c>
      <c r="F54" s="6">
        <v>6.0</v>
      </c>
      <c r="G54" s="7">
        <f t="shared" si="1"/>
        <v>11.53846154</v>
      </c>
      <c r="H54" s="3" t="s">
        <v>59</v>
      </c>
    </row>
    <row r="55" ht="14.25" customHeight="1">
      <c r="A55" s="6" t="s">
        <v>69</v>
      </c>
      <c r="B55" s="6" t="s">
        <v>12</v>
      </c>
      <c r="C55" s="6">
        <v>63.0</v>
      </c>
      <c r="D55" s="6">
        <v>17.0</v>
      </c>
      <c r="E55" s="6">
        <v>76.0</v>
      </c>
      <c r="F55" s="6">
        <v>2.0</v>
      </c>
      <c r="G55" s="7">
        <f t="shared" si="1"/>
        <v>11.76470588</v>
      </c>
      <c r="H55" s="3" t="s">
        <v>59</v>
      </c>
    </row>
    <row r="56" ht="14.25" customHeight="1">
      <c r="A56" s="6" t="s">
        <v>70</v>
      </c>
      <c r="B56" s="6" t="s">
        <v>12</v>
      </c>
      <c r="C56" s="6">
        <v>58.0</v>
      </c>
      <c r="D56" s="6">
        <v>110.0</v>
      </c>
      <c r="E56" s="6">
        <v>73.0</v>
      </c>
      <c r="F56" s="6">
        <v>13.0</v>
      </c>
      <c r="G56" s="7">
        <f t="shared" si="1"/>
        <v>11.81818182</v>
      </c>
      <c r="H56" s="3" t="s">
        <v>59</v>
      </c>
    </row>
    <row r="57" ht="14.25" customHeight="1">
      <c r="A57" s="6" t="s">
        <v>71</v>
      </c>
      <c r="B57" s="6" t="s">
        <v>12</v>
      </c>
      <c r="C57" s="6">
        <v>61.0</v>
      </c>
      <c r="D57" s="6">
        <v>57.0</v>
      </c>
      <c r="E57" s="6">
        <v>80.0</v>
      </c>
      <c r="F57" s="6">
        <v>7.0</v>
      </c>
      <c r="G57" s="7">
        <f t="shared" si="1"/>
        <v>12.28070175</v>
      </c>
      <c r="H57" s="3" t="s">
        <v>59</v>
      </c>
    </row>
    <row r="58" ht="14.25" customHeight="1">
      <c r="A58" s="6" t="s">
        <v>72</v>
      </c>
      <c r="B58" s="6" t="s">
        <v>12</v>
      </c>
      <c r="C58" s="6">
        <v>55.0</v>
      </c>
      <c r="D58" s="6">
        <v>24.0</v>
      </c>
      <c r="E58" s="6">
        <v>66.0</v>
      </c>
      <c r="F58" s="6">
        <v>3.0</v>
      </c>
      <c r="G58" s="7">
        <f t="shared" si="1"/>
        <v>12.5</v>
      </c>
      <c r="H58" s="3" t="s">
        <v>59</v>
      </c>
    </row>
    <row r="59" ht="14.25" customHeight="1">
      <c r="A59" s="6" t="s">
        <v>73</v>
      </c>
      <c r="B59" s="6" t="s">
        <v>12</v>
      </c>
      <c r="C59" s="6">
        <v>57.0</v>
      </c>
      <c r="D59" s="6">
        <v>8.0</v>
      </c>
      <c r="E59" s="6">
        <v>74.0</v>
      </c>
      <c r="F59" s="6">
        <v>1.0</v>
      </c>
      <c r="G59" s="7">
        <f t="shared" si="1"/>
        <v>12.5</v>
      </c>
      <c r="H59" s="3" t="s">
        <v>59</v>
      </c>
    </row>
    <row r="60" ht="14.25" customHeight="1">
      <c r="A60" s="6" t="s">
        <v>74</v>
      </c>
      <c r="B60" s="6" t="s">
        <v>12</v>
      </c>
      <c r="C60" s="6">
        <v>58.0</v>
      </c>
      <c r="D60" s="6">
        <v>8.0</v>
      </c>
      <c r="E60" s="6">
        <v>69.0</v>
      </c>
      <c r="F60" s="6">
        <v>1.0</v>
      </c>
      <c r="G60" s="7">
        <f t="shared" si="1"/>
        <v>12.5</v>
      </c>
      <c r="H60" s="3" t="s">
        <v>59</v>
      </c>
    </row>
    <row r="61" ht="14.25" customHeight="1">
      <c r="A61" s="6" t="s">
        <v>75</v>
      </c>
      <c r="B61" s="6" t="s">
        <v>12</v>
      </c>
      <c r="C61" s="6">
        <v>59.0</v>
      </c>
      <c r="D61" s="6">
        <v>88.0</v>
      </c>
      <c r="E61" s="6">
        <v>73.0</v>
      </c>
      <c r="F61" s="6">
        <v>12.0</v>
      </c>
      <c r="G61" s="7">
        <f t="shared" si="1"/>
        <v>13.63636364</v>
      </c>
      <c r="H61" s="3" t="s">
        <v>59</v>
      </c>
    </row>
    <row r="62" ht="14.25" customHeight="1">
      <c r="A62" s="6" t="s">
        <v>76</v>
      </c>
      <c r="B62" s="6" t="s">
        <v>12</v>
      </c>
      <c r="C62" s="6">
        <v>60.0</v>
      </c>
      <c r="D62" s="6">
        <v>785.0</v>
      </c>
      <c r="E62" s="6">
        <v>77.0</v>
      </c>
      <c r="F62" s="6">
        <v>108.0</v>
      </c>
      <c r="G62" s="7">
        <f t="shared" si="1"/>
        <v>13.75796178</v>
      </c>
      <c r="H62" s="3" t="s">
        <v>59</v>
      </c>
    </row>
    <row r="63" ht="14.25" customHeight="1">
      <c r="A63" s="6" t="s">
        <v>77</v>
      </c>
      <c r="B63" s="6" t="s">
        <v>12</v>
      </c>
      <c r="C63" s="6">
        <v>60.0</v>
      </c>
      <c r="D63" s="6">
        <v>7.0</v>
      </c>
      <c r="E63" s="6">
        <v>67.0</v>
      </c>
      <c r="F63" s="6">
        <v>1.0</v>
      </c>
      <c r="G63" s="7">
        <f t="shared" si="1"/>
        <v>14.28571429</v>
      </c>
      <c r="H63" s="3" t="s">
        <v>59</v>
      </c>
    </row>
    <row r="64" ht="14.25" customHeight="1">
      <c r="A64" s="6" t="s">
        <v>78</v>
      </c>
      <c r="B64" s="6" t="s">
        <v>12</v>
      </c>
      <c r="C64" s="6">
        <v>58.0</v>
      </c>
      <c r="D64" s="6">
        <v>14.0</v>
      </c>
      <c r="E64" s="6">
        <v>78.0</v>
      </c>
      <c r="F64" s="6">
        <v>2.0</v>
      </c>
      <c r="G64" s="7">
        <f t="shared" si="1"/>
        <v>14.28571429</v>
      </c>
      <c r="H64" s="3" t="s">
        <v>59</v>
      </c>
    </row>
    <row r="65" ht="14.25" customHeight="1">
      <c r="A65" s="6" t="s">
        <v>79</v>
      </c>
      <c r="B65" s="6" t="s">
        <v>12</v>
      </c>
      <c r="C65" s="6">
        <v>60.0</v>
      </c>
      <c r="D65" s="6">
        <v>49.0</v>
      </c>
      <c r="E65" s="6">
        <v>70.0</v>
      </c>
      <c r="F65" s="6">
        <v>7.0</v>
      </c>
      <c r="G65" s="7">
        <f t="shared" si="1"/>
        <v>14.28571429</v>
      </c>
      <c r="H65" s="3" t="s">
        <v>59</v>
      </c>
    </row>
    <row r="66" ht="14.25" customHeight="1">
      <c r="A66" s="6" t="s">
        <v>80</v>
      </c>
      <c r="B66" s="6" t="s">
        <v>12</v>
      </c>
      <c r="C66" s="6">
        <v>59.0</v>
      </c>
      <c r="D66" s="6">
        <v>692.0</v>
      </c>
      <c r="E66" s="6">
        <v>76.0</v>
      </c>
      <c r="F66" s="6">
        <v>100.0</v>
      </c>
      <c r="G66" s="7">
        <f t="shared" si="1"/>
        <v>14.45086705</v>
      </c>
      <c r="H66" s="3" t="s">
        <v>59</v>
      </c>
    </row>
    <row r="67" ht="14.25" customHeight="1">
      <c r="A67" s="6" t="s">
        <v>81</v>
      </c>
      <c r="B67" s="6" t="s">
        <v>12</v>
      </c>
      <c r="C67" s="6">
        <v>63.0</v>
      </c>
      <c r="D67" s="6">
        <v>579.0</v>
      </c>
      <c r="E67" s="6">
        <v>82.0</v>
      </c>
      <c r="F67" s="6">
        <v>84.0</v>
      </c>
      <c r="G67" s="7">
        <f t="shared" si="1"/>
        <v>14.50777202</v>
      </c>
      <c r="H67" s="3" t="s">
        <v>59</v>
      </c>
    </row>
    <row r="68" ht="14.25" customHeight="1">
      <c r="A68" s="6" t="s">
        <v>82</v>
      </c>
      <c r="B68" s="6" t="s">
        <v>12</v>
      </c>
      <c r="C68" s="6">
        <v>58.0</v>
      </c>
      <c r="D68" s="6">
        <v>424.0</v>
      </c>
      <c r="E68" s="6">
        <v>74.0</v>
      </c>
      <c r="F68" s="6">
        <v>66.0</v>
      </c>
      <c r="G68" s="7">
        <f t="shared" si="1"/>
        <v>15.56603774</v>
      </c>
      <c r="H68" s="3" t="s">
        <v>59</v>
      </c>
    </row>
    <row r="69" ht="14.25" customHeight="1">
      <c r="A69" s="6" t="s">
        <v>83</v>
      </c>
      <c r="B69" s="6" t="s">
        <v>12</v>
      </c>
      <c r="C69" s="6">
        <v>60.0</v>
      </c>
      <c r="D69" s="6">
        <v>70.0</v>
      </c>
      <c r="E69" s="6">
        <v>75.0</v>
      </c>
      <c r="F69" s="6">
        <v>11.0</v>
      </c>
      <c r="G69" s="7">
        <f t="shared" si="1"/>
        <v>15.71428571</v>
      </c>
      <c r="H69" s="3" t="s">
        <v>59</v>
      </c>
    </row>
    <row r="70" ht="14.25" customHeight="1">
      <c r="A70" s="6" t="s">
        <v>84</v>
      </c>
      <c r="B70" s="6" t="s">
        <v>12</v>
      </c>
      <c r="C70" s="6">
        <v>60.0</v>
      </c>
      <c r="D70" s="6">
        <v>525.0</v>
      </c>
      <c r="E70" s="6">
        <v>75.0</v>
      </c>
      <c r="F70" s="6">
        <v>83.0</v>
      </c>
      <c r="G70" s="7">
        <f t="shared" si="1"/>
        <v>15.80952381</v>
      </c>
      <c r="H70" s="3" t="s">
        <v>59</v>
      </c>
    </row>
    <row r="71" ht="14.25" customHeight="1">
      <c r="A71" s="6" t="s">
        <v>85</v>
      </c>
      <c r="B71" s="6" t="s">
        <v>12</v>
      </c>
      <c r="C71" s="6">
        <v>61.0</v>
      </c>
      <c r="D71" s="6">
        <v>710.0</v>
      </c>
      <c r="E71" s="6">
        <v>75.0</v>
      </c>
      <c r="F71" s="6">
        <v>113.0</v>
      </c>
      <c r="G71" s="7">
        <f t="shared" si="1"/>
        <v>15.91549296</v>
      </c>
      <c r="H71" s="3" t="s">
        <v>59</v>
      </c>
    </row>
    <row r="72" ht="14.25" customHeight="1">
      <c r="A72" s="6" t="s">
        <v>86</v>
      </c>
      <c r="B72" s="6" t="s">
        <v>12</v>
      </c>
      <c r="C72" s="6">
        <v>57.0</v>
      </c>
      <c r="D72" s="6">
        <v>67.0</v>
      </c>
      <c r="E72" s="6">
        <v>69.0</v>
      </c>
      <c r="F72" s="6">
        <v>11.0</v>
      </c>
      <c r="G72" s="7">
        <f t="shared" si="1"/>
        <v>16.41791045</v>
      </c>
      <c r="H72" s="3" t="s">
        <v>59</v>
      </c>
    </row>
    <row r="73" ht="14.25" customHeight="1">
      <c r="A73" s="6" t="s">
        <v>87</v>
      </c>
      <c r="B73" s="6" t="s">
        <v>12</v>
      </c>
      <c r="C73" s="6">
        <v>60.0</v>
      </c>
      <c r="D73" s="6">
        <v>96.0</v>
      </c>
      <c r="E73" s="6">
        <v>74.0</v>
      </c>
      <c r="F73" s="6">
        <v>16.0</v>
      </c>
      <c r="G73" s="7">
        <f t="shared" si="1"/>
        <v>16.66666667</v>
      </c>
      <c r="H73" s="3" t="s">
        <v>59</v>
      </c>
    </row>
    <row r="74" ht="14.25" customHeight="1">
      <c r="A74" s="6" t="s">
        <v>88</v>
      </c>
      <c r="B74" s="6" t="s">
        <v>12</v>
      </c>
      <c r="C74" s="6">
        <v>58.0</v>
      </c>
      <c r="D74" s="6">
        <v>24.0</v>
      </c>
      <c r="E74" s="6">
        <v>65.0</v>
      </c>
      <c r="F74" s="6">
        <v>4.0</v>
      </c>
      <c r="G74" s="7">
        <f t="shared" si="1"/>
        <v>16.66666667</v>
      </c>
      <c r="H74" s="3" t="s">
        <v>59</v>
      </c>
    </row>
    <row r="75" ht="14.25" customHeight="1">
      <c r="A75" s="6" t="s">
        <v>89</v>
      </c>
      <c r="B75" s="6" t="s">
        <v>12</v>
      </c>
      <c r="C75" s="6">
        <v>57.0</v>
      </c>
      <c r="D75" s="6">
        <v>18.0</v>
      </c>
      <c r="E75" s="6">
        <v>71.0</v>
      </c>
      <c r="F75" s="6">
        <v>3.0</v>
      </c>
      <c r="G75" s="7">
        <f t="shared" si="1"/>
        <v>16.66666667</v>
      </c>
      <c r="H75" s="3" t="s">
        <v>59</v>
      </c>
    </row>
    <row r="76" ht="14.25" customHeight="1">
      <c r="A76" s="6" t="s">
        <v>90</v>
      </c>
      <c r="B76" s="6" t="s">
        <v>12</v>
      </c>
      <c r="C76" s="6">
        <v>60.0</v>
      </c>
      <c r="D76" s="6">
        <v>12.0</v>
      </c>
      <c r="E76" s="6">
        <v>69.0</v>
      </c>
      <c r="F76" s="6">
        <v>2.0</v>
      </c>
      <c r="G76" s="7">
        <f t="shared" si="1"/>
        <v>16.66666667</v>
      </c>
      <c r="H76" s="3" t="s">
        <v>59</v>
      </c>
    </row>
    <row r="77" ht="14.25" customHeight="1">
      <c r="A77" s="6" t="s">
        <v>91</v>
      </c>
      <c r="B77" s="6" t="s">
        <v>12</v>
      </c>
      <c r="C77" s="6">
        <v>52.0</v>
      </c>
      <c r="D77" s="6">
        <v>12.0</v>
      </c>
      <c r="E77" s="6">
        <v>63.0</v>
      </c>
      <c r="F77" s="6">
        <v>2.0</v>
      </c>
      <c r="G77" s="7">
        <f t="shared" si="1"/>
        <v>16.66666667</v>
      </c>
      <c r="H77" s="3" t="s">
        <v>59</v>
      </c>
    </row>
    <row r="78" ht="14.25" customHeight="1">
      <c r="A78" s="6" t="s">
        <v>92</v>
      </c>
      <c r="B78" s="6" t="s">
        <v>12</v>
      </c>
      <c r="C78" s="6">
        <v>62.0</v>
      </c>
      <c r="D78" s="6">
        <v>6.0</v>
      </c>
      <c r="E78" s="6">
        <v>96.0</v>
      </c>
      <c r="F78" s="6">
        <v>1.0</v>
      </c>
      <c r="G78" s="7">
        <f t="shared" si="1"/>
        <v>16.66666667</v>
      </c>
      <c r="H78" s="3" t="s">
        <v>59</v>
      </c>
    </row>
    <row r="79" ht="14.25" customHeight="1">
      <c r="A79" s="6" t="s">
        <v>93</v>
      </c>
      <c r="B79" s="6" t="s">
        <v>12</v>
      </c>
      <c r="C79" s="6">
        <v>63.0</v>
      </c>
      <c r="D79" s="6">
        <v>483.0</v>
      </c>
      <c r="E79" s="6">
        <v>80.0</v>
      </c>
      <c r="F79" s="6">
        <v>83.0</v>
      </c>
      <c r="G79" s="7">
        <f t="shared" si="1"/>
        <v>17.18426501</v>
      </c>
      <c r="H79" s="3" t="s">
        <v>59</v>
      </c>
    </row>
    <row r="80" ht="14.25" customHeight="1">
      <c r="A80" s="6" t="s">
        <v>94</v>
      </c>
      <c r="B80" s="6" t="s">
        <v>12</v>
      </c>
      <c r="C80" s="6">
        <v>60.0</v>
      </c>
      <c r="D80" s="6">
        <v>23.0</v>
      </c>
      <c r="E80" s="6">
        <v>67.0</v>
      </c>
      <c r="F80" s="6">
        <v>4.0</v>
      </c>
      <c r="G80" s="7">
        <f t="shared" si="1"/>
        <v>17.39130435</v>
      </c>
      <c r="H80" s="3" t="s">
        <v>59</v>
      </c>
    </row>
    <row r="81" ht="14.25" customHeight="1">
      <c r="A81" s="6" t="s">
        <v>95</v>
      </c>
      <c r="B81" s="6" t="s">
        <v>12</v>
      </c>
      <c r="C81" s="6">
        <v>61.0</v>
      </c>
      <c r="D81" s="6">
        <v>23.0</v>
      </c>
      <c r="E81" s="6">
        <v>64.0</v>
      </c>
      <c r="F81" s="6">
        <v>4.0</v>
      </c>
      <c r="G81" s="7">
        <f t="shared" si="1"/>
        <v>17.39130435</v>
      </c>
      <c r="H81" s="3" t="s">
        <v>59</v>
      </c>
    </row>
    <row r="82" ht="14.25" customHeight="1">
      <c r="A82" s="6" t="s">
        <v>96</v>
      </c>
      <c r="B82" s="8" t="s">
        <v>12</v>
      </c>
      <c r="C82" s="6">
        <v>64.0</v>
      </c>
      <c r="D82" s="6">
        <v>894.0</v>
      </c>
      <c r="E82" s="6">
        <v>82.0</v>
      </c>
      <c r="F82" s="6">
        <v>156.0</v>
      </c>
      <c r="G82" s="7">
        <f t="shared" si="1"/>
        <v>17.44966443</v>
      </c>
      <c r="H82" s="3" t="s">
        <v>59</v>
      </c>
    </row>
    <row r="83" ht="14.25" customHeight="1">
      <c r="A83" s="6" t="s">
        <v>97</v>
      </c>
      <c r="B83" s="6" t="s">
        <v>12</v>
      </c>
      <c r="C83" s="6">
        <v>59.0</v>
      </c>
      <c r="D83" s="6">
        <v>726.0</v>
      </c>
      <c r="E83" s="6">
        <v>76.0</v>
      </c>
      <c r="F83" s="6">
        <v>127.0</v>
      </c>
      <c r="G83" s="7">
        <f t="shared" si="1"/>
        <v>17.49311295</v>
      </c>
      <c r="H83" s="3" t="s">
        <v>59</v>
      </c>
    </row>
    <row r="84" ht="14.25" customHeight="1">
      <c r="A84" s="6" t="s">
        <v>98</v>
      </c>
      <c r="B84" s="6" t="s">
        <v>12</v>
      </c>
      <c r="C84" s="6">
        <v>60.0</v>
      </c>
      <c r="D84" s="6">
        <v>949.0</v>
      </c>
      <c r="E84" s="6">
        <v>74.0</v>
      </c>
      <c r="F84" s="6">
        <v>167.0</v>
      </c>
      <c r="G84" s="7">
        <f t="shared" si="1"/>
        <v>17.59747102</v>
      </c>
      <c r="H84" s="3" t="s">
        <v>59</v>
      </c>
    </row>
    <row r="85" ht="14.25" customHeight="1">
      <c r="A85" s="6" t="s">
        <v>99</v>
      </c>
      <c r="B85" s="6" t="s">
        <v>12</v>
      </c>
      <c r="C85" s="6">
        <v>62.0</v>
      </c>
      <c r="D85" s="6">
        <v>736.0</v>
      </c>
      <c r="E85" s="6">
        <v>79.0</v>
      </c>
      <c r="F85" s="6">
        <v>131.0</v>
      </c>
      <c r="G85" s="7">
        <f t="shared" si="1"/>
        <v>17.79891304</v>
      </c>
      <c r="H85" s="3" t="s">
        <v>59</v>
      </c>
    </row>
    <row r="86" ht="14.25" customHeight="1">
      <c r="A86" s="6" t="s">
        <v>100</v>
      </c>
      <c r="B86" s="6" t="s">
        <v>12</v>
      </c>
      <c r="C86" s="6">
        <v>62.0</v>
      </c>
      <c r="D86" s="6">
        <v>666.0</v>
      </c>
      <c r="E86" s="6">
        <v>79.0</v>
      </c>
      <c r="F86" s="6">
        <v>119.0</v>
      </c>
      <c r="G86" s="7">
        <f t="shared" si="1"/>
        <v>17.86786787</v>
      </c>
      <c r="H86" s="3" t="s">
        <v>59</v>
      </c>
    </row>
    <row r="87" ht="14.25" customHeight="1">
      <c r="A87" s="6" t="s">
        <v>101</v>
      </c>
      <c r="B87" s="6" t="s">
        <v>12</v>
      </c>
      <c r="C87" s="6">
        <v>60.0</v>
      </c>
      <c r="D87" s="6">
        <v>128.0</v>
      </c>
      <c r="E87" s="6">
        <v>78.0</v>
      </c>
      <c r="F87" s="6">
        <v>23.0</v>
      </c>
      <c r="G87" s="7">
        <f t="shared" si="1"/>
        <v>17.96875</v>
      </c>
      <c r="H87" s="3" t="s">
        <v>59</v>
      </c>
    </row>
    <row r="88" ht="14.25" customHeight="1">
      <c r="A88" s="6" t="s">
        <v>102</v>
      </c>
      <c r="B88" s="6" t="s">
        <v>12</v>
      </c>
      <c r="C88" s="6">
        <v>60.0</v>
      </c>
      <c r="D88" s="6">
        <v>689.0</v>
      </c>
      <c r="E88" s="6">
        <v>74.0</v>
      </c>
      <c r="F88" s="6">
        <v>124.0</v>
      </c>
      <c r="G88" s="7">
        <f t="shared" si="1"/>
        <v>17.99709724</v>
      </c>
      <c r="H88" s="3" t="s">
        <v>59</v>
      </c>
    </row>
    <row r="89" ht="14.25" customHeight="1">
      <c r="A89" s="6" t="s">
        <v>103</v>
      </c>
      <c r="B89" s="6" t="s">
        <v>12</v>
      </c>
      <c r="C89" s="6">
        <v>59.0</v>
      </c>
      <c r="D89" s="6">
        <v>147.0</v>
      </c>
      <c r="E89" s="6">
        <v>76.0</v>
      </c>
      <c r="F89" s="6">
        <v>27.0</v>
      </c>
      <c r="G89" s="7">
        <f t="shared" si="1"/>
        <v>18.36734694</v>
      </c>
      <c r="H89" s="3" t="s">
        <v>59</v>
      </c>
    </row>
    <row r="90" ht="14.25" customHeight="1">
      <c r="A90" s="6" t="s">
        <v>104</v>
      </c>
      <c r="B90" s="6" t="s">
        <v>12</v>
      </c>
      <c r="C90" s="6">
        <v>61.0</v>
      </c>
      <c r="D90" s="6">
        <v>525.0</v>
      </c>
      <c r="E90" s="6">
        <v>74.0</v>
      </c>
      <c r="F90" s="6">
        <v>97.0</v>
      </c>
      <c r="G90" s="7">
        <f t="shared" si="1"/>
        <v>18.47619048</v>
      </c>
      <c r="H90" s="3" t="s">
        <v>59</v>
      </c>
    </row>
    <row r="91" ht="14.25" customHeight="1">
      <c r="A91" s="6" t="s">
        <v>105</v>
      </c>
      <c r="B91" s="6" t="s">
        <v>12</v>
      </c>
      <c r="C91" s="6">
        <v>62.0</v>
      </c>
      <c r="D91" s="6">
        <v>553.0</v>
      </c>
      <c r="E91" s="6">
        <v>79.0</v>
      </c>
      <c r="F91" s="6">
        <v>103.0</v>
      </c>
      <c r="G91" s="7">
        <f t="shared" si="1"/>
        <v>18.62567812</v>
      </c>
      <c r="H91" s="3" t="s">
        <v>59</v>
      </c>
    </row>
    <row r="92" ht="14.25" customHeight="1">
      <c r="A92" s="6" t="s">
        <v>106</v>
      </c>
      <c r="B92" s="6" t="s">
        <v>12</v>
      </c>
      <c r="C92" s="6">
        <v>60.0</v>
      </c>
      <c r="D92" s="6">
        <v>261.0</v>
      </c>
      <c r="E92" s="6">
        <v>77.0</v>
      </c>
      <c r="F92" s="6">
        <v>49.0</v>
      </c>
      <c r="G92" s="7">
        <f t="shared" si="1"/>
        <v>18.77394636</v>
      </c>
      <c r="H92" s="3" t="s">
        <v>59</v>
      </c>
    </row>
    <row r="93" ht="14.25" customHeight="1">
      <c r="A93" s="6" t="s">
        <v>107</v>
      </c>
      <c r="B93" s="6" t="s">
        <v>12</v>
      </c>
      <c r="C93" s="6">
        <v>58.0</v>
      </c>
      <c r="D93" s="6">
        <v>580.0</v>
      </c>
      <c r="E93" s="6">
        <v>71.0</v>
      </c>
      <c r="F93" s="6">
        <v>109.0</v>
      </c>
      <c r="G93" s="7">
        <f t="shared" si="1"/>
        <v>18.79310345</v>
      </c>
      <c r="H93" s="3" t="s">
        <v>59</v>
      </c>
    </row>
    <row r="94" ht="14.25" customHeight="1">
      <c r="A94" s="6" t="s">
        <v>108</v>
      </c>
      <c r="B94" s="6" t="s">
        <v>12</v>
      </c>
      <c r="C94" s="6">
        <v>64.0</v>
      </c>
      <c r="D94" s="6">
        <v>228.0</v>
      </c>
      <c r="E94" s="6">
        <v>83.0</v>
      </c>
      <c r="F94" s="6">
        <v>43.0</v>
      </c>
      <c r="G94" s="7">
        <f t="shared" si="1"/>
        <v>18.85964912</v>
      </c>
      <c r="H94" s="3" t="s">
        <v>59</v>
      </c>
    </row>
    <row r="95" ht="14.25" customHeight="1">
      <c r="A95" s="6" t="s">
        <v>109</v>
      </c>
      <c r="B95" s="6" t="s">
        <v>12</v>
      </c>
      <c r="C95" s="6">
        <v>62.0</v>
      </c>
      <c r="D95" s="6">
        <v>672.0</v>
      </c>
      <c r="E95" s="6">
        <v>77.0</v>
      </c>
      <c r="F95" s="6">
        <v>127.0</v>
      </c>
      <c r="G95" s="7">
        <f t="shared" si="1"/>
        <v>18.89880952</v>
      </c>
      <c r="H95" s="3" t="s">
        <v>59</v>
      </c>
    </row>
    <row r="96" ht="14.25" customHeight="1">
      <c r="A96" s="6" t="s">
        <v>110</v>
      </c>
      <c r="B96" s="6" t="s">
        <v>12</v>
      </c>
      <c r="C96" s="6">
        <v>63.0</v>
      </c>
      <c r="D96" s="6">
        <v>370.0</v>
      </c>
      <c r="E96" s="6">
        <v>76.0</v>
      </c>
      <c r="F96" s="6">
        <v>70.0</v>
      </c>
      <c r="G96" s="7">
        <f t="shared" si="1"/>
        <v>18.91891892</v>
      </c>
      <c r="H96" s="3" t="s">
        <v>59</v>
      </c>
    </row>
    <row r="97" ht="14.25" customHeight="1">
      <c r="A97" s="6" t="s">
        <v>111</v>
      </c>
      <c r="B97" s="6" t="s">
        <v>12</v>
      </c>
      <c r="C97" s="6">
        <v>60.0</v>
      </c>
      <c r="D97" s="6">
        <v>654.0</v>
      </c>
      <c r="E97" s="6">
        <v>75.0</v>
      </c>
      <c r="F97" s="6">
        <v>124.0</v>
      </c>
      <c r="G97" s="7">
        <f t="shared" si="1"/>
        <v>18.96024465</v>
      </c>
      <c r="H97" s="3" t="s">
        <v>59</v>
      </c>
    </row>
    <row r="98" ht="14.25" customHeight="1">
      <c r="A98" s="6" t="s">
        <v>112</v>
      </c>
      <c r="B98" s="6" t="s">
        <v>12</v>
      </c>
      <c r="C98" s="6">
        <v>60.0</v>
      </c>
      <c r="D98" s="6">
        <v>488.0</v>
      </c>
      <c r="E98" s="6">
        <v>75.0</v>
      </c>
      <c r="F98" s="6">
        <v>93.0</v>
      </c>
      <c r="G98" s="7">
        <f t="shared" si="1"/>
        <v>19.05737705</v>
      </c>
      <c r="H98" s="3" t="s">
        <v>59</v>
      </c>
    </row>
    <row r="99" ht="14.25" customHeight="1">
      <c r="A99" s="6" t="s">
        <v>113</v>
      </c>
      <c r="B99" s="6" t="s">
        <v>12</v>
      </c>
      <c r="C99" s="6">
        <v>64.0</v>
      </c>
      <c r="D99" s="6">
        <v>823.0</v>
      </c>
      <c r="E99" s="6">
        <v>82.0</v>
      </c>
      <c r="F99" s="6">
        <v>157.0</v>
      </c>
      <c r="G99" s="7">
        <f t="shared" si="1"/>
        <v>19.07654921</v>
      </c>
      <c r="H99" s="3" t="s">
        <v>59</v>
      </c>
    </row>
    <row r="100" ht="14.25" customHeight="1">
      <c r="A100" s="6" t="s">
        <v>114</v>
      </c>
      <c r="B100" s="6" t="s">
        <v>12</v>
      </c>
      <c r="C100" s="6">
        <v>61.0</v>
      </c>
      <c r="D100" s="6">
        <v>380.0</v>
      </c>
      <c r="E100" s="6">
        <v>76.0</v>
      </c>
      <c r="F100" s="6">
        <v>73.0</v>
      </c>
      <c r="G100" s="7">
        <f t="shared" si="1"/>
        <v>19.21052632</v>
      </c>
      <c r="H100" s="3" t="s">
        <v>59</v>
      </c>
    </row>
    <row r="101" ht="14.25" customHeight="1">
      <c r="A101" s="6" t="s">
        <v>115</v>
      </c>
      <c r="B101" s="6" t="s">
        <v>12</v>
      </c>
      <c r="C101" s="6">
        <v>59.0</v>
      </c>
      <c r="D101" s="6">
        <v>26.0</v>
      </c>
      <c r="E101" s="6">
        <v>76.0</v>
      </c>
      <c r="F101" s="6">
        <v>5.0</v>
      </c>
      <c r="G101" s="7">
        <f t="shared" si="1"/>
        <v>19.23076923</v>
      </c>
      <c r="H101" s="3" t="s">
        <v>59</v>
      </c>
    </row>
    <row r="102" ht="14.25" customHeight="1">
      <c r="A102" s="6" t="s">
        <v>116</v>
      </c>
      <c r="B102" s="6" t="s">
        <v>12</v>
      </c>
      <c r="C102" s="6">
        <v>59.0</v>
      </c>
      <c r="D102" s="6">
        <v>83.0</v>
      </c>
      <c r="E102" s="6">
        <v>71.0</v>
      </c>
      <c r="F102" s="6">
        <v>16.0</v>
      </c>
      <c r="G102" s="7">
        <f t="shared" si="1"/>
        <v>19.27710843</v>
      </c>
      <c r="H102" s="3" t="s">
        <v>59</v>
      </c>
    </row>
    <row r="103" ht="14.25" customHeight="1">
      <c r="A103" s="6" t="s">
        <v>117</v>
      </c>
      <c r="B103" s="6" t="s">
        <v>12</v>
      </c>
      <c r="C103" s="6">
        <v>60.0</v>
      </c>
      <c r="D103" s="6">
        <v>36.0</v>
      </c>
      <c r="E103" s="6">
        <v>70.0</v>
      </c>
      <c r="F103" s="6">
        <v>7.0</v>
      </c>
      <c r="G103" s="7">
        <f t="shared" si="1"/>
        <v>19.44444444</v>
      </c>
      <c r="H103" s="3" t="s">
        <v>59</v>
      </c>
    </row>
    <row r="104" ht="14.25" customHeight="1">
      <c r="A104" s="6" t="s">
        <v>118</v>
      </c>
      <c r="B104" s="8" t="s">
        <v>12</v>
      </c>
      <c r="C104" s="6">
        <v>60.0</v>
      </c>
      <c r="D104" s="6">
        <v>107.0</v>
      </c>
      <c r="E104" s="6">
        <v>78.0</v>
      </c>
      <c r="F104" s="6">
        <v>21.0</v>
      </c>
      <c r="G104" s="7">
        <f t="shared" si="1"/>
        <v>19.62616822</v>
      </c>
      <c r="H104" s="3" t="s">
        <v>59</v>
      </c>
    </row>
    <row r="105" ht="14.25" customHeight="1">
      <c r="A105" s="6" t="s">
        <v>119</v>
      </c>
      <c r="B105" s="6" t="s">
        <v>12</v>
      </c>
      <c r="C105" s="6">
        <v>61.0</v>
      </c>
      <c r="D105" s="6">
        <v>619.0</v>
      </c>
      <c r="E105" s="6">
        <v>76.0</v>
      </c>
      <c r="F105" s="6">
        <v>122.0</v>
      </c>
      <c r="G105" s="7">
        <f t="shared" si="1"/>
        <v>19.7092084</v>
      </c>
      <c r="H105" s="3" t="s">
        <v>59</v>
      </c>
    </row>
    <row r="106" ht="14.25" customHeight="1">
      <c r="A106" s="6" t="s">
        <v>120</v>
      </c>
      <c r="B106" s="6" t="s">
        <v>12</v>
      </c>
      <c r="C106" s="6">
        <v>60.0</v>
      </c>
      <c r="D106" s="6">
        <v>450.0</v>
      </c>
      <c r="E106" s="6">
        <v>74.0</v>
      </c>
      <c r="F106" s="6">
        <v>89.0</v>
      </c>
      <c r="G106" s="7">
        <f t="shared" si="1"/>
        <v>19.77777778</v>
      </c>
      <c r="H106" s="3" t="s">
        <v>59</v>
      </c>
    </row>
    <row r="107" ht="14.25" customHeight="1">
      <c r="A107" s="6" t="s">
        <v>121</v>
      </c>
      <c r="B107" s="6" t="s">
        <v>12</v>
      </c>
      <c r="C107" s="6">
        <v>61.0</v>
      </c>
      <c r="D107" s="6">
        <v>374.0</v>
      </c>
      <c r="E107" s="6">
        <v>75.0</v>
      </c>
      <c r="F107" s="6">
        <v>74.0</v>
      </c>
      <c r="G107" s="7">
        <f t="shared" si="1"/>
        <v>19.78609626</v>
      </c>
      <c r="H107" s="3" t="s">
        <v>59</v>
      </c>
    </row>
    <row r="108" ht="14.25" customHeight="1">
      <c r="A108" s="6" t="s">
        <v>122</v>
      </c>
      <c r="B108" s="6" t="s">
        <v>12</v>
      </c>
      <c r="C108" s="6">
        <v>60.0</v>
      </c>
      <c r="D108" s="6">
        <v>10.0</v>
      </c>
      <c r="E108" s="6">
        <v>76.0</v>
      </c>
      <c r="F108" s="6">
        <v>2.0</v>
      </c>
      <c r="G108" s="7">
        <f t="shared" si="1"/>
        <v>20</v>
      </c>
      <c r="H108" s="3" t="s">
        <v>123</v>
      </c>
    </row>
    <row r="109" ht="14.25" customHeight="1">
      <c r="A109" s="6" t="s">
        <v>124</v>
      </c>
      <c r="B109" s="6" t="s">
        <v>12</v>
      </c>
      <c r="C109" s="6">
        <v>56.0</v>
      </c>
      <c r="D109" s="6">
        <v>5.0</v>
      </c>
      <c r="E109" s="6">
        <v>67.0</v>
      </c>
      <c r="F109" s="6">
        <v>1.0</v>
      </c>
      <c r="G109" s="7">
        <f t="shared" si="1"/>
        <v>20</v>
      </c>
      <c r="H109" s="3" t="s">
        <v>123</v>
      </c>
    </row>
    <row r="110" ht="14.25" customHeight="1">
      <c r="A110" s="6" t="s">
        <v>125</v>
      </c>
      <c r="B110" s="6" t="s">
        <v>12</v>
      </c>
      <c r="C110" s="6">
        <v>59.0</v>
      </c>
      <c r="D110" s="6">
        <v>5.0</v>
      </c>
      <c r="E110" s="6">
        <v>67.0</v>
      </c>
      <c r="F110" s="6">
        <v>1.0</v>
      </c>
      <c r="G110" s="7">
        <f t="shared" si="1"/>
        <v>20</v>
      </c>
      <c r="H110" s="3" t="s">
        <v>123</v>
      </c>
    </row>
    <row r="111" ht="14.25" customHeight="1">
      <c r="A111" s="6" t="s">
        <v>126</v>
      </c>
      <c r="B111" s="6" t="s">
        <v>12</v>
      </c>
      <c r="C111" s="6">
        <v>60.0</v>
      </c>
      <c r="D111" s="6">
        <v>20.0</v>
      </c>
      <c r="E111" s="6">
        <v>73.0</v>
      </c>
      <c r="F111" s="6">
        <v>4.0</v>
      </c>
      <c r="G111" s="7">
        <f t="shared" si="1"/>
        <v>20</v>
      </c>
      <c r="H111" s="3" t="s">
        <v>123</v>
      </c>
    </row>
    <row r="112" ht="14.25" customHeight="1">
      <c r="A112" s="6" t="s">
        <v>127</v>
      </c>
      <c r="B112" s="6" t="s">
        <v>12</v>
      </c>
      <c r="C112" s="6">
        <v>62.0</v>
      </c>
      <c r="D112" s="6">
        <v>704.0</v>
      </c>
      <c r="E112" s="6">
        <v>80.0</v>
      </c>
      <c r="F112" s="6">
        <v>143.0</v>
      </c>
      <c r="G112" s="7">
        <f t="shared" si="1"/>
        <v>20.3125</v>
      </c>
      <c r="H112" s="3" t="s">
        <v>123</v>
      </c>
    </row>
    <row r="113" ht="14.25" customHeight="1">
      <c r="A113" s="6" t="s">
        <v>128</v>
      </c>
      <c r="B113" s="6" t="s">
        <v>12</v>
      </c>
      <c r="C113" s="6">
        <v>60.0</v>
      </c>
      <c r="D113" s="6">
        <v>220.0</v>
      </c>
      <c r="E113" s="6">
        <v>78.0</v>
      </c>
      <c r="F113" s="6">
        <v>45.0</v>
      </c>
      <c r="G113" s="7">
        <f t="shared" si="1"/>
        <v>20.45454545</v>
      </c>
      <c r="H113" s="3" t="s">
        <v>123</v>
      </c>
    </row>
    <row r="114" ht="14.25" customHeight="1">
      <c r="A114" s="6" t="s">
        <v>129</v>
      </c>
      <c r="B114" s="6" t="s">
        <v>12</v>
      </c>
      <c r="C114" s="6">
        <v>61.0</v>
      </c>
      <c r="D114" s="6">
        <v>291.0</v>
      </c>
      <c r="E114" s="6">
        <v>75.0</v>
      </c>
      <c r="F114" s="6">
        <v>60.0</v>
      </c>
      <c r="G114" s="7">
        <f t="shared" si="1"/>
        <v>20.6185567</v>
      </c>
      <c r="H114" s="3" t="s">
        <v>123</v>
      </c>
    </row>
    <row r="115" ht="14.25" customHeight="1">
      <c r="A115" s="6" t="s">
        <v>130</v>
      </c>
      <c r="B115" s="6" t="s">
        <v>12</v>
      </c>
      <c r="C115" s="6">
        <v>60.0</v>
      </c>
      <c r="D115" s="6">
        <v>343.0</v>
      </c>
      <c r="E115" s="6">
        <v>83.0</v>
      </c>
      <c r="F115" s="6">
        <v>71.0</v>
      </c>
      <c r="G115" s="7">
        <f t="shared" si="1"/>
        <v>20.69970845</v>
      </c>
      <c r="H115" s="3" t="s">
        <v>123</v>
      </c>
    </row>
    <row r="116" ht="14.25" customHeight="1">
      <c r="A116" s="6" t="s">
        <v>131</v>
      </c>
      <c r="B116" s="6" t="s">
        <v>12</v>
      </c>
      <c r="C116" s="6">
        <v>59.0</v>
      </c>
      <c r="D116" s="6">
        <v>169.0</v>
      </c>
      <c r="E116" s="6">
        <v>74.0</v>
      </c>
      <c r="F116" s="6">
        <v>35.0</v>
      </c>
      <c r="G116" s="7">
        <f t="shared" si="1"/>
        <v>20.71005917</v>
      </c>
      <c r="H116" s="3" t="s">
        <v>123</v>
      </c>
    </row>
    <row r="117" ht="14.25" customHeight="1">
      <c r="A117" s="6" t="s">
        <v>132</v>
      </c>
      <c r="B117" s="6" t="s">
        <v>12</v>
      </c>
      <c r="C117" s="6">
        <v>62.0</v>
      </c>
      <c r="D117" s="6">
        <v>1612.0</v>
      </c>
      <c r="E117" s="6">
        <v>75.0</v>
      </c>
      <c r="F117" s="6">
        <v>334.0</v>
      </c>
      <c r="G117" s="7">
        <f t="shared" si="1"/>
        <v>20.71960298</v>
      </c>
      <c r="H117" s="3" t="s">
        <v>123</v>
      </c>
    </row>
    <row r="118" ht="14.25" customHeight="1">
      <c r="A118" s="6" t="s">
        <v>133</v>
      </c>
      <c r="B118" s="6" t="s">
        <v>12</v>
      </c>
      <c r="C118" s="6">
        <v>60.0</v>
      </c>
      <c r="D118" s="6">
        <v>902.0</v>
      </c>
      <c r="E118" s="6">
        <v>75.0</v>
      </c>
      <c r="F118" s="6">
        <v>187.0</v>
      </c>
      <c r="G118" s="7">
        <f t="shared" si="1"/>
        <v>20.73170732</v>
      </c>
      <c r="H118" s="3" t="s">
        <v>123</v>
      </c>
    </row>
    <row r="119" ht="14.25" customHeight="1">
      <c r="A119" s="6" t="s">
        <v>134</v>
      </c>
      <c r="B119" s="6" t="s">
        <v>12</v>
      </c>
      <c r="C119" s="6">
        <v>67.0</v>
      </c>
      <c r="D119" s="6">
        <v>299.0</v>
      </c>
      <c r="E119" s="6">
        <v>84.0</v>
      </c>
      <c r="F119" s="6">
        <v>62.0</v>
      </c>
      <c r="G119" s="7">
        <f t="shared" si="1"/>
        <v>20.73578595</v>
      </c>
      <c r="H119" s="3" t="s">
        <v>123</v>
      </c>
    </row>
    <row r="120" ht="14.25" customHeight="1">
      <c r="A120" s="6" t="s">
        <v>135</v>
      </c>
      <c r="B120" s="8" t="s">
        <v>136</v>
      </c>
      <c r="C120" s="6">
        <v>61.0</v>
      </c>
      <c r="D120" s="6">
        <v>565.0</v>
      </c>
      <c r="E120" s="6">
        <v>76.0</v>
      </c>
      <c r="F120" s="6">
        <v>118.0</v>
      </c>
      <c r="G120" s="7">
        <f t="shared" si="1"/>
        <v>20.88495575</v>
      </c>
      <c r="H120" s="3" t="s">
        <v>123</v>
      </c>
    </row>
    <row r="121" ht="14.25" customHeight="1">
      <c r="A121" s="6" t="s">
        <v>137</v>
      </c>
      <c r="B121" s="6" t="s">
        <v>12</v>
      </c>
      <c r="C121" s="6">
        <v>62.0</v>
      </c>
      <c r="D121" s="6">
        <v>220.0</v>
      </c>
      <c r="E121" s="6">
        <v>74.0</v>
      </c>
      <c r="F121" s="6">
        <v>46.0</v>
      </c>
      <c r="G121" s="7">
        <f t="shared" si="1"/>
        <v>20.90909091</v>
      </c>
      <c r="H121" s="3" t="s">
        <v>123</v>
      </c>
    </row>
    <row r="122" ht="14.25" customHeight="1">
      <c r="A122" s="6" t="s">
        <v>138</v>
      </c>
      <c r="B122" s="6" t="s">
        <v>12</v>
      </c>
      <c r="C122" s="6">
        <v>60.0</v>
      </c>
      <c r="D122" s="6">
        <v>295.0</v>
      </c>
      <c r="E122" s="6">
        <v>76.0</v>
      </c>
      <c r="F122" s="6">
        <v>62.0</v>
      </c>
      <c r="G122" s="7">
        <f t="shared" si="1"/>
        <v>21.01694915</v>
      </c>
      <c r="H122" s="3" t="s">
        <v>123</v>
      </c>
    </row>
    <row r="123" ht="14.25" customHeight="1">
      <c r="A123" s="6" t="s">
        <v>139</v>
      </c>
      <c r="B123" s="6" t="s">
        <v>12</v>
      </c>
      <c r="C123" s="6">
        <v>63.0</v>
      </c>
      <c r="D123" s="6">
        <v>151.0</v>
      </c>
      <c r="E123" s="6">
        <v>79.0</v>
      </c>
      <c r="F123" s="6">
        <v>32.0</v>
      </c>
      <c r="G123" s="7">
        <f t="shared" si="1"/>
        <v>21.19205298</v>
      </c>
      <c r="H123" s="3" t="s">
        <v>123</v>
      </c>
    </row>
    <row r="124" ht="14.25" customHeight="1">
      <c r="A124" s="6" t="s">
        <v>140</v>
      </c>
      <c r="B124" s="6" t="s">
        <v>12</v>
      </c>
      <c r="C124" s="6">
        <v>61.0</v>
      </c>
      <c r="D124" s="6">
        <v>1058.0</v>
      </c>
      <c r="E124" s="6">
        <v>74.0</v>
      </c>
      <c r="F124" s="6">
        <v>225.0</v>
      </c>
      <c r="G124" s="7">
        <f t="shared" si="1"/>
        <v>21.26654064</v>
      </c>
      <c r="H124" s="3" t="s">
        <v>123</v>
      </c>
    </row>
    <row r="125" ht="14.25" customHeight="1">
      <c r="A125" s="6" t="s">
        <v>141</v>
      </c>
      <c r="B125" s="8" t="s">
        <v>65</v>
      </c>
      <c r="C125" s="6">
        <v>71.0</v>
      </c>
      <c r="D125" s="6">
        <v>731.0</v>
      </c>
      <c r="E125" s="6">
        <v>82.0</v>
      </c>
      <c r="F125" s="6">
        <v>156.0</v>
      </c>
      <c r="G125" s="7">
        <f t="shared" si="1"/>
        <v>21.34062927</v>
      </c>
      <c r="H125" s="3" t="s">
        <v>123</v>
      </c>
    </row>
    <row r="126" ht="14.25" customHeight="1">
      <c r="A126" s="6" t="s">
        <v>142</v>
      </c>
      <c r="B126" s="6" t="s">
        <v>12</v>
      </c>
      <c r="C126" s="6">
        <v>60.0</v>
      </c>
      <c r="D126" s="6">
        <v>763.0</v>
      </c>
      <c r="E126" s="6">
        <v>73.0</v>
      </c>
      <c r="F126" s="6">
        <v>164.0</v>
      </c>
      <c r="G126" s="7">
        <f t="shared" si="1"/>
        <v>21.49410223</v>
      </c>
      <c r="H126" s="3" t="s">
        <v>123</v>
      </c>
    </row>
    <row r="127" ht="14.25" customHeight="1">
      <c r="A127" s="6" t="s">
        <v>143</v>
      </c>
      <c r="B127" s="6" t="s">
        <v>12</v>
      </c>
      <c r="C127" s="6">
        <v>59.0</v>
      </c>
      <c r="D127" s="6">
        <v>682.0</v>
      </c>
      <c r="E127" s="6">
        <v>81.0</v>
      </c>
      <c r="F127" s="6">
        <v>147.0</v>
      </c>
      <c r="G127" s="7">
        <f t="shared" si="1"/>
        <v>21.5542522</v>
      </c>
      <c r="H127" s="3" t="s">
        <v>123</v>
      </c>
    </row>
    <row r="128" ht="14.25" customHeight="1">
      <c r="A128" s="6" t="s">
        <v>144</v>
      </c>
      <c r="B128" s="6" t="s">
        <v>12</v>
      </c>
      <c r="C128" s="6">
        <v>64.0</v>
      </c>
      <c r="D128" s="6">
        <v>101.0</v>
      </c>
      <c r="E128" s="6">
        <v>80.0</v>
      </c>
      <c r="F128" s="6">
        <v>22.0</v>
      </c>
      <c r="G128" s="7">
        <f t="shared" si="1"/>
        <v>21.78217822</v>
      </c>
      <c r="H128" s="3" t="s">
        <v>123</v>
      </c>
    </row>
    <row r="129" ht="14.25" customHeight="1">
      <c r="A129" s="6" t="s">
        <v>145</v>
      </c>
      <c r="B129" s="6" t="s">
        <v>12</v>
      </c>
      <c r="C129" s="6">
        <v>61.0</v>
      </c>
      <c r="D129" s="6">
        <v>647.0</v>
      </c>
      <c r="E129" s="6">
        <v>76.0</v>
      </c>
      <c r="F129" s="6">
        <v>142.0</v>
      </c>
      <c r="G129" s="7">
        <f t="shared" si="1"/>
        <v>21.94744977</v>
      </c>
      <c r="H129" s="3" t="s">
        <v>123</v>
      </c>
    </row>
    <row r="130" ht="14.25" customHeight="1">
      <c r="A130" s="6" t="s">
        <v>146</v>
      </c>
      <c r="B130" s="6" t="s">
        <v>12</v>
      </c>
      <c r="C130" s="6">
        <v>63.0</v>
      </c>
      <c r="D130" s="6">
        <v>164.0</v>
      </c>
      <c r="E130" s="6">
        <v>78.0</v>
      </c>
      <c r="F130" s="6">
        <v>36.0</v>
      </c>
      <c r="G130" s="7">
        <f t="shared" si="1"/>
        <v>21.95121951</v>
      </c>
      <c r="H130" s="3" t="s">
        <v>123</v>
      </c>
    </row>
    <row r="131" ht="14.25" customHeight="1">
      <c r="A131" s="6" t="s">
        <v>147</v>
      </c>
      <c r="B131" s="6" t="s">
        <v>12</v>
      </c>
      <c r="C131" s="6">
        <v>69.0</v>
      </c>
      <c r="D131" s="6">
        <v>246.0</v>
      </c>
      <c r="E131" s="6">
        <v>84.0</v>
      </c>
      <c r="F131" s="6">
        <v>54.0</v>
      </c>
      <c r="G131" s="7">
        <f t="shared" si="1"/>
        <v>21.95121951</v>
      </c>
      <c r="H131" s="3" t="s">
        <v>123</v>
      </c>
    </row>
    <row r="132" ht="14.25" customHeight="1">
      <c r="A132" s="6" t="s">
        <v>148</v>
      </c>
      <c r="B132" s="6" t="s">
        <v>12</v>
      </c>
      <c r="C132" s="6">
        <v>61.0</v>
      </c>
      <c r="D132" s="6">
        <v>697.0</v>
      </c>
      <c r="E132" s="6">
        <v>75.0</v>
      </c>
      <c r="F132" s="6">
        <v>154.0</v>
      </c>
      <c r="G132" s="7">
        <f t="shared" si="1"/>
        <v>22.09469154</v>
      </c>
      <c r="H132" s="3" t="s">
        <v>123</v>
      </c>
    </row>
    <row r="133" ht="14.25" customHeight="1">
      <c r="A133" s="6" t="s">
        <v>149</v>
      </c>
      <c r="B133" s="8" t="s">
        <v>150</v>
      </c>
      <c r="C133" s="6">
        <v>71.0</v>
      </c>
      <c r="D133" s="6">
        <v>9.0</v>
      </c>
      <c r="E133" s="6">
        <v>87.0</v>
      </c>
      <c r="F133" s="6">
        <v>2.0</v>
      </c>
      <c r="G133" s="7">
        <f t="shared" si="1"/>
        <v>22.22222222</v>
      </c>
      <c r="H133" s="3" t="s">
        <v>123</v>
      </c>
    </row>
    <row r="134" ht="14.25" customHeight="1">
      <c r="A134" s="6" t="s">
        <v>151</v>
      </c>
      <c r="B134" s="6" t="s">
        <v>12</v>
      </c>
      <c r="C134" s="6">
        <v>62.0</v>
      </c>
      <c r="D134" s="6">
        <v>9.0</v>
      </c>
      <c r="E134" s="6">
        <v>82.0</v>
      </c>
      <c r="F134" s="6">
        <v>2.0</v>
      </c>
      <c r="G134" s="7">
        <f t="shared" si="1"/>
        <v>22.22222222</v>
      </c>
      <c r="H134" s="3" t="s">
        <v>123</v>
      </c>
    </row>
    <row r="135" ht="14.25" customHeight="1">
      <c r="A135" s="6" t="s">
        <v>152</v>
      </c>
      <c r="B135" s="6" t="s">
        <v>12</v>
      </c>
      <c r="C135" s="6">
        <v>60.0</v>
      </c>
      <c r="D135" s="6">
        <v>796.0</v>
      </c>
      <c r="E135" s="6">
        <v>75.0</v>
      </c>
      <c r="F135" s="6">
        <v>177.0</v>
      </c>
      <c r="G135" s="7">
        <f t="shared" si="1"/>
        <v>22.2361809</v>
      </c>
      <c r="H135" s="3" t="s">
        <v>123</v>
      </c>
    </row>
    <row r="136" ht="14.25" customHeight="1">
      <c r="A136" s="6" t="s">
        <v>153</v>
      </c>
      <c r="B136" s="6" t="s">
        <v>12</v>
      </c>
      <c r="C136" s="6">
        <v>62.0</v>
      </c>
      <c r="D136" s="6">
        <v>503.0</v>
      </c>
      <c r="E136" s="6">
        <v>77.0</v>
      </c>
      <c r="F136" s="6">
        <v>112.0</v>
      </c>
      <c r="G136" s="7">
        <f t="shared" si="1"/>
        <v>22.26640159</v>
      </c>
      <c r="H136" s="3" t="s">
        <v>123</v>
      </c>
    </row>
    <row r="137" ht="14.25" customHeight="1">
      <c r="A137" s="6" t="s">
        <v>154</v>
      </c>
      <c r="B137" s="6" t="s">
        <v>12</v>
      </c>
      <c r="C137" s="6">
        <v>60.0</v>
      </c>
      <c r="D137" s="6">
        <v>312.0</v>
      </c>
      <c r="E137" s="6">
        <v>76.0</v>
      </c>
      <c r="F137" s="6">
        <v>70.0</v>
      </c>
      <c r="G137" s="7">
        <f t="shared" si="1"/>
        <v>22.43589744</v>
      </c>
      <c r="H137" s="3" t="s">
        <v>123</v>
      </c>
    </row>
    <row r="138" ht="14.25" customHeight="1">
      <c r="A138" s="6" t="s">
        <v>155</v>
      </c>
      <c r="B138" s="6" t="s">
        <v>12</v>
      </c>
      <c r="C138" s="6">
        <v>61.0</v>
      </c>
      <c r="D138" s="6">
        <v>465.0</v>
      </c>
      <c r="E138" s="6">
        <v>72.0</v>
      </c>
      <c r="F138" s="6">
        <v>105.0</v>
      </c>
      <c r="G138" s="7">
        <f t="shared" si="1"/>
        <v>22.58064516</v>
      </c>
      <c r="H138" s="3" t="s">
        <v>123</v>
      </c>
    </row>
    <row r="139" ht="14.25" customHeight="1">
      <c r="A139" s="6" t="s">
        <v>156</v>
      </c>
      <c r="B139" s="6" t="s">
        <v>12</v>
      </c>
      <c r="C139" s="6">
        <v>62.0</v>
      </c>
      <c r="D139" s="6">
        <v>921.0</v>
      </c>
      <c r="E139" s="6">
        <v>77.0</v>
      </c>
      <c r="F139" s="6">
        <v>209.0</v>
      </c>
      <c r="G139" s="7">
        <f t="shared" si="1"/>
        <v>22.6927253</v>
      </c>
      <c r="H139" s="3" t="s">
        <v>123</v>
      </c>
    </row>
    <row r="140" ht="14.25" customHeight="1">
      <c r="A140" s="6" t="s">
        <v>157</v>
      </c>
      <c r="B140" s="6" t="s">
        <v>12</v>
      </c>
      <c r="C140" s="6">
        <v>57.0</v>
      </c>
      <c r="D140" s="6">
        <v>22.0</v>
      </c>
      <c r="E140" s="6">
        <v>64.0</v>
      </c>
      <c r="F140" s="6">
        <v>5.0</v>
      </c>
      <c r="G140" s="7">
        <f t="shared" si="1"/>
        <v>22.72727273</v>
      </c>
      <c r="H140" s="3" t="s">
        <v>123</v>
      </c>
    </row>
    <row r="141" ht="14.25" customHeight="1">
      <c r="A141" s="6" t="s">
        <v>158</v>
      </c>
      <c r="B141" s="6" t="s">
        <v>12</v>
      </c>
      <c r="C141" s="6">
        <v>63.0</v>
      </c>
      <c r="D141" s="6">
        <v>277.0</v>
      </c>
      <c r="E141" s="6">
        <v>78.0</v>
      </c>
      <c r="F141" s="6">
        <v>63.0</v>
      </c>
      <c r="G141" s="7">
        <f t="shared" si="1"/>
        <v>22.74368231</v>
      </c>
      <c r="H141" s="3" t="s">
        <v>123</v>
      </c>
    </row>
    <row r="142" ht="14.25" customHeight="1">
      <c r="A142" s="6" t="s">
        <v>159</v>
      </c>
      <c r="B142" s="6" t="s">
        <v>12</v>
      </c>
      <c r="C142" s="6">
        <v>61.0</v>
      </c>
      <c r="D142" s="6">
        <v>584.0</v>
      </c>
      <c r="E142" s="6">
        <v>75.0</v>
      </c>
      <c r="F142" s="6">
        <v>134.0</v>
      </c>
      <c r="G142" s="7">
        <f t="shared" si="1"/>
        <v>22.94520548</v>
      </c>
      <c r="H142" s="3" t="s">
        <v>123</v>
      </c>
    </row>
    <row r="143" ht="14.25" customHeight="1">
      <c r="A143" s="6" t="s">
        <v>160</v>
      </c>
      <c r="B143" s="6" t="s">
        <v>12</v>
      </c>
      <c r="C143" s="6">
        <v>62.0</v>
      </c>
      <c r="D143" s="6">
        <v>65.0</v>
      </c>
      <c r="E143" s="6">
        <v>76.0</v>
      </c>
      <c r="F143" s="6">
        <v>15.0</v>
      </c>
      <c r="G143" s="7">
        <f t="shared" si="1"/>
        <v>23.07692308</v>
      </c>
      <c r="H143" s="3" t="s">
        <v>123</v>
      </c>
    </row>
    <row r="144" ht="14.25" customHeight="1">
      <c r="A144" s="6" t="s">
        <v>161</v>
      </c>
      <c r="B144" s="6" t="s">
        <v>12</v>
      </c>
      <c r="C144" s="6">
        <v>61.0</v>
      </c>
      <c r="D144" s="6">
        <v>517.0</v>
      </c>
      <c r="E144" s="6">
        <v>74.0</v>
      </c>
      <c r="F144" s="6">
        <v>120.0</v>
      </c>
      <c r="G144" s="7">
        <f t="shared" si="1"/>
        <v>23.21083172</v>
      </c>
      <c r="H144" s="3" t="s">
        <v>123</v>
      </c>
    </row>
    <row r="145" ht="14.25" customHeight="1">
      <c r="A145" s="6" t="s">
        <v>162</v>
      </c>
      <c r="B145" s="8" t="s">
        <v>12</v>
      </c>
      <c r="C145" s="6">
        <v>62.0</v>
      </c>
      <c r="D145" s="6">
        <v>1023.0</v>
      </c>
      <c r="E145" s="6">
        <v>76.0</v>
      </c>
      <c r="F145" s="6">
        <v>238.0</v>
      </c>
      <c r="G145" s="7">
        <f t="shared" si="1"/>
        <v>23.26490714</v>
      </c>
      <c r="H145" s="3" t="s">
        <v>123</v>
      </c>
    </row>
    <row r="146" ht="14.25" customHeight="1">
      <c r="A146" s="6" t="s">
        <v>163</v>
      </c>
      <c r="B146" s="6" t="s">
        <v>12</v>
      </c>
      <c r="C146" s="6">
        <v>60.0</v>
      </c>
      <c r="D146" s="6">
        <v>500.0</v>
      </c>
      <c r="E146" s="6">
        <v>74.0</v>
      </c>
      <c r="F146" s="6">
        <v>117.0</v>
      </c>
      <c r="G146" s="7">
        <f t="shared" si="1"/>
        <v>23.4</v>
      </c>
      <c r="H146" s="3" t="s">
        <v>123</v>
      </c>
    </row>
    <row r="147" ht="14.25" customHeight="1">
      <c r="A147" s="6" t="s">
        <v>164</v>
      </c>
      <c r="B147" s="6" t="s">
        <v>12</v>
      </c>
      <c r="C147" s="6">
        <v>64.0</v>
      </c>
      <c r="D147" s="6">
        <v>645.0</v>
      </c>
      <c r="E147" s="6">
        <v>77.0</v>
      </c>
      <c r="F147" s="6">
        <v>151.0</v>
      </c>
      <c r="G147" s="7">
        <f t="shared" si="1"/>
        <v>23.41085271</v>
      </c>
      <c r="H147" s="3" t="s">
        <v>123</v>
      </c>
    </row>
    <row r="148" ht="14.25" customHeight="1">
      <c r="A148" s="6" t="s">
        <v>165</v>
      </c>
      <c r="B148" s="6" t="s">
        <v>12</v>
      </c>
      <c r="C148" s="6">
        <v>64.0</v>
      </c>
      <c r="D148" s="6">
        <v>551.0</v>
      </c>
      <c r="E148" s="6">
        <v>76.0</v>
      </c>
      <c r="F148" s="6">
        <v>129.0</v>
      </c>
      <c r="G148" s="7">
        <f t="shared" si="1"/>
        <v>23.41197822</v>
      </c>
      <c r="H148" s="3" t="s">
        <v>123</v>
      </c>
    </row>
    <row r="149" ht="14.25" customHeight="1">
      <c r="A149" s="6" t="s">
        <v>166</v>
      </c>
      <c r="B149" s="6" t="s">
        <v>12</v>
      </c>
      <c r="C149" s="6">
        <v>61.0</v>
      </c>
      <c r="D149" s="6">
        <v>739.0</v>
      </c>
      <c r="E149" s="6">
        <v>75.0</v>
      </c>
      <c r="F149" s="6">
        <v>174.0</v>
      </c>
      <c r="G149" s="7">
        <f t="shared" si="1"/>
        <v>23.54533153</v>
      </c>
      <c r="H149" s="3" t="s">
        <v>123</v>
      </c>
    </row>
    <row r="150" ht="14.25" customHeight="1">
      <c r="A150" s="6" t="s">
        <v>167</v>
      </c>
      <c r="B150" s="6" t="s">
        <v>12</v>
      </c>
      <c r="C150" s="6">
        <v>62.0</v>
      </c>
      <c r="D150" s="6">
        <v>1161.0</v>
      </c>
      <c r="E150" s="6">
        <v>75.0</v>
      </c>
      <c r="F150" s="6">
        <v>274.0</v>
      </c>
      <c r="G150" s="7">
        <f t="shared" si="1"/>
        <v>23.60034453</v>
      </c>
      <c r="H150" s="3" t="s">
        <v>123</v>
      </c>
    </row>
    <row r="151" ht="14.25" customHeight="1">
      <c r="A151" s="6" t="s">
        <v>168</v>
      </c>
      <c r="B151" s="6" t="s">
        <v>12</v>
      </c>
      <c r="C151" s="6">
        <v>63.0</v>
      </c>
      <c r="D151" s="6">
        <v>733.0</v>
      </c>
      <c r="E151" s="6">
        <v>76.0</v>
      </c>
      <c r="F151" s="6">
        <v>173.0</v>
      </c>
      <c r="G151" s="7">
        <f t="shared" si="1"/>
        <v>23.60163711</v>
      </c>
      <c r="H151" s="3" t="s">
        <v>123</v>
      </c>
    </row>
    <row r="152" ht="14.25" customHeight="1">
      <c r="A152" s="6" t="s">
        <v>169</v>
      </c>
      <c r="B152" s="6" t="s">
        <v>12</v>
      </c>
      <c r="C152" s="6">
        <v>63.0</v>
      </c>
      <c r="D152" s="6">
        <v>449.0</v>
      </c>
      <c r="E152" s="6">
        <v>76.0</v>
      </c>
      <c r="F152" s="6">
        <v>106.0</v>
      </c>
      <c r="G152" s="7">
        <f t="shared" si="1"/>
        <v>23.60801782</v>
      </c>
      <c r="H152" s="3" t="s">
        <v>123</v>
      </c>
    </row>
    <row r="153" ht="14.25" customHeight="1">
      <c r="A153" s="6" t="s">
        <v>170</v>
      </c>
      <c r="B153" s="6" t="s">
        <v>12</v>
      </c>
      <c r="C153" s="6">
        <v>59.0</v>
      </c>
      <c r="D153" s="6">
        <v>76.0</v>
      </c>
      <c r="E153" s="6">
        <v>69.0</v>
      </c>
      <c r="F153" s="6">
        <v>18.0</v>
      </c>
      <c r="G153" s="7">
        <f t="shared" si="1"/>
        <v>23.68421053</v>
      </c>
      <c r="H153" s="3" t="s">
        <v>123</v>
      </c>
    </row>
    <row r="154" ht="14.25" customHeight="1">
      <c r="A154" s="6" t="s">
        <v>171</v>
      </c>
      <c r="B154" s="8" t="s">
        <v>12</v>
      </c>
      <c r="C154" s="6">
        <v>61.0</v>
      </c>
      <c r="D154" s="6">
        <v>861.0</v>
      </c>
      <c r="E154" s="6">
        <v>75.0</v>
      </c>
      <c r="F154" s="6">
        <v>204.0</v>
      </c>
      <c r="G154" s="7">
        <f t="shared" si="1"/>
        <v>23.69337979</v>
      </c>
      <c r="H154" s="3" t="s">
        <v>123</v>
      </c>
    </row>
    <row r="155" ht="14.25" customHeight="1">
      <c r="A155" s="6" t="s">
        <v>172</v>
      </c>
      <c r="B155" s="6" t="s">
        <v>12</v>
      </c>
      <c r="C155" s="6">
        <v>65.0</v>
      </c>
      <c r="D155" s="6">
        <v>984.0</v>
      </c>
      <c r="E155" s="6">
        <v>78.0</v>
      </c>
      <c r="F155" s="6">
        <v>234.0</v>
      </c>
      <c r="G155" s="7">
        <f t="shared" si="1"/>
        <v>23.7804878</v>
      </c>
      <c r="H155" s="3" t="s">
        <v>123</v>
      </c>
    </row>
    <row r="156" ht="14.25" customHeight="1">
      <c r="A156" s="6" t="s">
        <v>173</v>
      </c>
      <c r="B156" s="6" t="s">
        <v>12</v>
      </c>
      <c r="C156" s="6">
        <v>63.0</v>
      </c>
      <c r="D156" s="6">
        <v>899.0</v>
      </c>
      <c r="E156" s="6">
        <v>78.0</v>
      </c>
      <c r="F156" s="6">
        <v>214.0</v>
      </c>
      <c r="G156" s="7">
        <f t="shared" si="1"/>
        <v>23.80422692</v>
      </c>
      <c r="H156" s="3" t="s">
        <v>123</v>
      </c>
    </row>
    <row r="157" ht="14.25" customHeight="1">
      <c r="A157" s="6" t="s">
        <v>174</v>
      </c>
      <c r="B157" s="6" t="s">
        <v>12</v>
      </c>
      <c r="C157" s="6">
        <v>65.0</v>
      </c>
      <c r="D157" s="6">
        <v>402.0</v>
      </c>
      <c r="E157" s="6">
        <v>79.0</v>
      </c>
      <c r="F157" s="6">
        <v>96.0</v>
      </c>
      <c r="G157" s="7">
        <f t="shared" si="1"/>
        <v>23.88059701</v>
      </c>
      <c r="H157" s="3" t="s">
        <v>123</v>
      </c>
    </row>
    <row r="158" ht="14.25" customHeight="1">
      <c r="A158" s="6" t="s">
        <v>175</v>
      </c>
      <c r="B158" s="6" t="s">
        <v>12</v>
      </c>
      <c r="C158" s="6">
        <v>63.0</v>
      </c>
      <c r="D158" s="6">
        <v>1532.0</v>
      </c>
      <c r="E158" s="6">
        <v>78.0</v>
      </c>
      <c r="F158" s="6">
        <v>366.0</v>
      </c>
      <c r="G158" s="7">
        <f t="shared" si="1"/>
        <v>23.89033943</v>
      </c>
      <c r="H158" s="3" t="s">
        <v>123</v>
      </c>
    </row>
    <row r="159" ht="14.25" customHeight="1">
      <c r="A159" s="6" t="s">
        <v>176</v>
      </c>
      <c r="B159" s="6" t="s">
        <v>12</v>
      </c>
      <c r="C159" s="6">
        <v>61.0</v>
      </c>
      <c r="D159" s="6">
        <v>272.0</v>
      </c>
      <c r="E159" s="6">
        <v>77.0</v>
      </c>
      <c r="F159" s="6">
        <v>65.0</v>
      </c>
      <c r="G159" s="7">
        <f t="shared" si="1"/>
        <v>23.89705882</v>
      </c>
      <c r="H159" s="3" t="s">
        <v>123</v>
      </c>
    </row>
    <row r="160" ht="14.25" customHeight="1">
      <c r="A160" s="6" t="s">
        <v>177</v>
      </c>
      <c r="B160" s="8" t="s">
        <v>12</v>
      </c>
      <c r="C160" s="6">
        <v>63.0</v>
      </c>
      <c r="D160" s="6">
        <v>795.0</v>
      </c>
      <c r="E160" s="6">
        <v>76.0</v>
      </c>
      <c r="F160" s="6">
        <v>190.0</v>
      </c>
      <c r="G160" s="7">
        <f t="shared" si="1"/>
        <v>23.89937107</v>
      </c>
      <c r="H160" s="3" t="s">
        <v>123</v>
      </c>
    </row>
    <row r="161" ht="14.25" customHeight="1">
      <c r="A161" s="6" t="s">
        <v>178</v>
      </c>
      <c r="B161" s="6" t="s">
        <v>12</v>
      </c>
      <c r="C161" s="6">
        <v>63.0</v>
      </c>
      <c r="D161" s="6">
        <v>867.0</v>
      </c>
      <c r="E161" s="6">
        <v>76.0</v>
      </c>
      <c r="F161" s="6">
        <v>208.0</v>
      </c>
      <c r="G161" s="7">
        <f t="shared" si="1"/>
        <v>23.99077278</v>
      </c>
      <c r="H161" s="3" t="s">
        <v>123</v>
      </c>
    </row>
    <row r="162" ht="14.25" customHeight="1">
      <c r="A162" s="6" t="s">
        <v>179</v>
      </c>
      <c r="B162" s="6" t="s">
        <v>12</v>
      </c>
      <c r="C162" s="6">
        <v>62.0</v>
      </c>
      <c r="D162" s="6">
        <v>760.0</v>
      </c>
      <c r="E162" s="6">
        <v>75.0</v>
      </c>
      <c r="F162" s="6">
        <v>183.0</v>
      </c>
      <c r="G162" s="7">
        <f t="shared" si="1"/>
        <v>24.07894737</v>
      </c>
      <c r="H162" s="3" t="s">
        <v>123</v>
      </c>
    </row>
    <row r="163" ht="14.25" customHeight="1">
      <c r="A163" s="6" t="s">
        <v>180</v>
      </c>
      <c r="B163" s="6" t="s">
        <v>12</v>
      </c>
      <c r="C163" s="6">
        <v>61.0</v>
      </c>
      <c r="D163" s="6">
        <v>609.0</v>
      </c>
      <c r="E163" s="6">
        <v>73.0</v>
      </c>
      <c r="F163" s="6">
        <v>147.0</v>
      </c>
      <c r="G163" s="7">
        <f t="shared" si="1"/>
        <v>24.13793103</v>
      </c>
      <c r="H163" s="3" t="s">
        <v>123</v>
      </c>
    </row>
    <row r="164" ht="14.25" customHeight="1">
      <c r="A164" s="6" t="s">
        <v>181</v>
      </c>
      <c r="B164" s="6" t="s">
        <v>12</v>
      </c>
      <c r="C164" s="6">
        <v>61.0</v>
      </c>
      <c r="D164" s="6">
        <v>704.0</v>
      </c>
      <c r="E164" s="6">
        <v>75.0</v>
      </c>
      <c r="F164" s="6">
        <v>170.0</v>
      </c>
      <c r="G164" s="7">
        <f t="shared" si="1"/>
        <v>24.14772727</v>
      </c>
      <c r="H164" s="3" t="s">
        <v>123</v>
      </c>
    </row>
    <row r="165" ht="14.25" customHeight="1">
      <c r="A165" s="6" t="s">
        <v>182</v>
      </c>
      <c r="B165" s="6" t="s">
        <v>12</v>
      </c>
      <c r="C165" s="6">
        <v>59.0</v>
      </c>
      <c r="D165" s="6">
        <v>186.0</v>
      </c>
      <c r="E165" s="6">
        <v>75.0</v>
      </c>
      <c r="F165" s="6">
        <v>45.0</v>
      </c>
      <c r="G165" s="7">
        <f t="shared" si="1"/>
        <v>24.19354839</v>
      </c>
      <c r="H165" s="3" t="s">
        <v>123</v>
      </c>
    </row>
    <row r="166" ht="14.25" customHeight="1">
      <c r="A166" s="6" t="s">
        <v>183</v>
      </c>
      <c r="B166" s="6" t="s">
        <v>12</v>
      </c>
      <c r="C166" s="6">
        <v>58.0</v>
      </c>
      <c r="D166" s="6">
        <v>62.0</v>
      </c>
      <c r="E166" s="6">
        <v>73.0</v>
      </c>
      <c r="F166" s="6">
        <v>15.0</v>
      </c>
      <c r="G166" s="7">
        <f t="shared" si="1"/>
        <v>24.19354839</v>
      </c>
      <c r="H166" s="3" t="s">
        <v>123</v>
      </c>
    </row>
    <row r="167" ht="14.25" customHeight="1">
      <c r="A167" s="6" t="s">
        <v>184</v>
      </c>
      <c r="B167" s="6" t="s">
        <v>12</v>
      </c>
      <c r="C167" s="6">
        <v>62.0</v>
      </c>
      <c r="D167" s="6">
        <v>609.0</v>
      </c>
      <c r="E167" s="6">
        <v>75.0</v>
      </c>
      <c r="F167" s="6">
        <v>148.0</v>
      </c>
      <c r="G167" s="7">
        <f t="shared" si="1"/>
        <v>24.30213465</v>
      </c>
      <c r="H167" s="3" t="s">
        <v>123</v>
      </c>
    </row>
    <row r="168" ht="14.25" customHeight="1">
      <c r="A168" s="6" t="s">
        <v>185</v>
      </c>
      <c r="B168" s="6" t="s">
        <v>12</v>
      </c>
      <c r="C168" s="6">
        <v>63.0</v>
      </c>
      <c r="D168" s="6">
        <v>658.0</v>
      </c>
      <c r="E168" s="6">
        <v>76.0</v>
      </c>
      <c r="F168" s="6">
        <v>160.0</v>
      </c>
      <c r="G168" s="7">
        <f t="shared" si="1"/>
        <v>24.31610942</v>
      </c>
      <c r="H168" s="3" t="s">
        <v>123</v>
      </c>
    </row>
    <row r="169" ht="14.25" customHeight="1">
      <c r="A169" s="6" t="s">
        <v>186</v>
      </c>
      <c r="B169" s="6" t="s">
        <v>12</v>
      </c>
      <c r="C169" s="6">
        <v>62.0</v>
      </c>
      <c r="D169" s="6">
        <v>719.0</v>
      </c>
      <c r="E169" s="6">
        <v>74.0</v>
      </c>
      <c r="F169" s="6">
        <v>175.0</v>
      </c>
      <c r="G169" s="7">
        <f t="shared" si="1"/>
        <v>24.33936022</v>
      </c>
      <c r="H169" s="3" t="s">
        <v>123</v>
      </c>
    </row>
    <row r="170" ht="14.25" customHeight="1">
      <c r="A170" s="6" t="s">
        <v>187</v>
      </c>
      <c r="B170" s="6" t="s">
        <v>12</v>
      </c>
      <c r="C170" s="6">
        <v>62.0</v>
      </c>
      <c r="D170" s="6">
        <v>893.0</v>
      </c>
      <c r="E170" s="6">
        <v>77.0</v>
      </c>
      <c r="F170" s="6">
        <v>218.0</v>
      </c>
      <c r="G170" s="7">
        <f t="shared" si="1"/>
        <v>24.41209406</v>
      </c>
      <c r="H170" s="3" t="s">
        <v>123</v>
      </c>
    </row>
    <row r="171" ht="14.25" customHeight="1">
      <c r="A171" s="6" t="s">
        <v>188</v>
      </c>
      <c r="B171" s="6" t="s">
        <v>12</v>
      </c>
      <c r="C171" s="6">
        <v>62.0</v>
      </c>
      <c r="D171" s="6">
        <v>802.0</v>
      </c>
      <c r="E171" s="6">
        <v>76.0</v>
      </c>
      <c r="F171" s="6">
        <v>196.0</v>
      </c>
      <c r="G171" s="7">
        <f t="shared" si="1"/>
        <v>24.43890274</v>
      </c>
      <c r="H171" s="3" t="s">
        <v>123</v>
      </c>
    </row>
    <row r="172" ht="14.25" customHeight="1">
      <c r="A172" s="6" t="s">
        <v>189</v>
      </c>
      <c r="B172" s="6" t="s">
        <v>12</v>
      </c>
      <c r="C172" s="6">
        <v>63.0</v>
      </c>
      <c r="D172" s="6">
        <v>45.0</v>
      </c>
      <c r="E172" s="6">
        <v>74.0</v>
      </c>
      <c r="F172" s="6">
        <v>11.0</v>
      </c>
      <c r="G172" s="7">
        <f t="shared" si="1"/>
        <v>24.44444444</v>
      </c>
      <c r="H172" s="3" t="s">
        <v>123</v>
      </c>
    </row>
    <row r="173" ht="14.25" customHeight="1">
      <c r="A173" s="6" t="s">
        <v>190</v>
      </c>
      <c r="B173" s="6" t="s">
        <v>12</v>
      </c>
      <c r="C173" s="6">
        <v>63.0</v>
      </c>
      <c r="D173" s="6">
        <v>468.0</v>
      </c>
      <c r="E173" s="6">
        <v>75.0</v>
      </c>
      <c r="F173" s="6">
        <v>115.0</v>
      </c>
      <c r="G173" s="7">
        <f t="shared" si="1"/>
        <v>24.57264957</v>
      </c>
      <c r="H173" s="3" t="s">
        <v>123</v>
      </c>
    </row>
    <row r="174" ht="14.25" customHeight="1">
      <c r="A174" s="6" t="s">
        <v>191</v>
      </c>
      <c r="B174" s="8" t="s">
        <v>12</v>
      </c>
      <c r="C174" s="6">
        <v>63.0</v>
      </c>
      <c r="D174" s="6">
        <v>77.0</v>
      </c>
      <c r="E174" s="6">
        <v>74.0</v>
      </c>
      <c r="F174" s="6">
        <v>19.0</v>
      </c>
      <c r="G174" s="7">
        <f t="shared" si="1"/>
        <v>24.67532468</v>
      </c>
      <c r="H174" s="3" t="s">
        <v>123</v>
      </c>
    </row>
    <row r="175" ht="14.25" customHeight="1">
      <c r="A175" s="6" t="s">
        <v>192</v>
      </c>
      <c r="B175" s="6" t="s">
        <v>12</v>
      </c>
      <c r="C175" s="6">
        <v>63.0</v>
      </c>
      <c r="D175" s="6">
        <v>491.0</v>
      </c>
      <c r="E175" s="6">
        <v>77.0</v>
      </c>
      <c r="F175" s="6">
        <v>122.0</v>
      </c>
      <c r="G175" s="7">
        <f t="shared" si="1"/>
        <v>24.84725051</v>
      </c>
      <c r="H175" s="3" t="s">
        <v>123</v>
      </c>
    </row>
    <row r="176" ht="14.25" customHeight="1">
      <c r="A176" s="6" t="s">
        <v>193</v>
      </c>
      <c r="B176" s="8" t="s">
        <v>12</v>
      </c>
      <c r="C176" s="6">
        <v>60.0</v>
      </c>
      <c r="D176" s="6">
        <v>72.0</v>
      </c>
      <c r="E176" s="6">
        <v>71.0</v>
      </c>
      <c r="F176" s="6">
        <v>18.0</v>
      </c>
      <c r="G176" s="7">
        <f t="shared" si="1"/>
        <v>25</v>
      </c>
      <c r="H176" s="3" t="s">
        <v>123</v>
      </c>
    </row>
    <row r="177" ht="14.25" customHeight="1">
      <c r="A177" s="6" t="s">
        <v>194</v>
      </c>
      <c r="B177" s="6" t="s">
        <v>12</v>
      </c>
      <c r="C177" s="6">
        <v>55.0</v>
      </c>
      <c r="D177" s="6">
        <v>8.0</v>
      </c>
      <c r="E177" s="6">
        <v>75.0</v>
      </c>
      <c r="F177" s="6">
        <v>2.0</v>
      </c>
      <c r="G177" s="7">
        <f t="shared" si="1"/>
        <v>25</v>
      </c>
      <c r="H177" s="3" t="s">
        <v>123</v>
      </c>
    </row>
    <row r="178" ht="14.25" customHeight="1">
      <c r="A178" s="6" t="s">
        <v>195</v>
      </c>
      <c r="B178" s="6" t="s">
        <v>12</v>
      </c>
      <c r="C178" s="6">
        <v>54.0</v>
      </c>
      <c r="D178" s="6">
        <v>4.0</v>
      </c>
      <c r="E178" s="6">
        <v>60.0</v>
      </c>
      <c r="F178" s="6">
        <v>1.0</v>
      </c>
      <c r="G178" s="7">
        <f t="shared" si="1"/>
        <v>25</v>
      </c>
      <c r="H178" s="3" t="s">
        <v>123</v>
      </c>
    </row>
    <row r="179" ht="14.25" customHeight="1">
      <c r="A179" s="6" t="s">
        <v>196</v>
      </c>
      <c r="B179" s="6" t="s">
        <v>12</v>
      </c>
      <c r="C179" s="6">
        <v>58.0</v>
      </c>
      <c r="D179" s="6">
        <v>4.0</v>
      </c>
      <c r="E179" s="6">
        <v>68.0</v>
      </c>
      <c r="F179" s="6">
        <v>1.0</v>
      </c>
      <c r="G179" s="7">
        <f t="shared" si="1"/>
        <v>25</v>
      </c>
      <c r="H179" s="3" t="s">
        <v>123</v>
      </c>
    </row>
    <row r="180" ht="14.25" customHeight="1">
      <c r="A180" s="6" t="s">
        <v>197</v>
      </c>
      <c r="B180" s="6" t="s">
        <v>12</v>
      </c>
      <c r="C180" s="6">
        <v>62.0</v>
      </c>
      <c r="D180" s="6">
        <v>699.0</v>
      </c>
      <c r="E180" s="6">
        <v>74.0</v>
      </c>
      <c r="F180" s="6">
        <v>175.0</v>
      </c>
      <c r="G180" s="7">
        <f t="shared" si="1"/>
        <v>25.03576538</v>
      </c>
      <c r="H180" s="3" t="s">
        <v>123</v>
      </c>
    </row>
    <row r="181" ht="14.25" customHeight="1">
      <c r="A181" s="6" t="s">
        <v>198</v>
      </c>
      <c r="B181" s="6" t="s">
        <v>12</v>
      </c>
      <c r="C181" s="6">
        <v>65.0</v>
      </c>
      <c r="D181" s="6">
        <v>647.0</v>
      </c>
      <c r="E181" s="6">
        <v>79.0</v>
      </c>
      <c r="F181" s="6">
        <v>162.0</v>
      </c>
      <c r="G181" s="7">
        <f t="shared" si="1"/>
        <v>25.03863988</v>
      </c>
      <c r="H181" s="3" t="s">
        <v>123</v>
      </c>
    </row>
    <row r="182" ht="14.25" customHeight="1">
      <c r="A182" s="6" t="s">
        <v>199</v>
      </c>
      <c r="B182" s="6" t="s">
        <v>12</v>
      </c>
      <c r="C182" s="6">
        <v>62.0</v>
      </c>
      <c r="D182" s="6">
        <v>1022.0</v>
      </c>
      <c r="E182" s="6">
        <v>77.0</v>
      </c>
      <c r="F182" s="6">
        <v>256.0</v>
      </c>
      <c r="G182" s="7">
        <f t="shared" si="1"/>
        <v>25.04892368</v>
      </c>
      <c r="H182" s="3" t="s">
        <v>123</v>
      </c>
    </row>
    <row r="183" ht="14.25" customHeight="1">
      <c r="A183" s="6" t="s">
        <v>200</v>
      </c>
      <c r="B183" s="8" t="s">
        <v>12</v>
      </c>
      <c r="C183" s="6">
        <v>62.0</v>
      </c>
      <c r="D183" s="6">
        <v>247.0</v>
      </c>
      <c r="E183" s="6">
        <v>73.0</v>
      </c>
      <c r="F183" s="6">
        <v>62.0</v>
      </c>
      <c r="G183" s="7">
        <f t="shared" si="1"/>
        <v>25.10121457</v>
      </c>
      <c r="H183" s="3" t="s">
        <v>123</v>
      </c>
    </row>
    <row r="184" ht="14.25" customHeight="1">
      <c r="A184" s="6" t="s">
        <v>201</v>
      </c>
      <c r="B184" s="6" t="s">
        <v>12</v>
      </c>
      <c r="C184" s="6">
        <v>60.0</v>
      </c>
      <c r="D184" s="6">
        <v>545.0</v>
      </c>
      <c r="E184" s="6">
        <v>76.0</v>
      </c>
      <c r="F184" s="6">
        <v>137.0</v>
      </c>
      <c r="G184" s="7">
        <f t="shared" si="1"/>
        <v>25.13761468</v>
      </c>
      <c r="H184" s="3" t="s">
        <v>123</v>
      </c>
    </row>
    <row r="185" ht="14.25" customHeight="1">
      <c r="A185" s="6" t="s">
        <v>202</v>
      </c>
      <c r="B185" s="6" t="s">
        <v>12</v>
      </c>
      <c r="C185" s="6">
        <v>63.0</v>
      </c>
      <c r="D185" s="6">
        <v>607.0</v>
      </c>
      <c r="E185" s="6">
        <v>78.0</v>
      </c>
      <c r="F185" s="6">
        <v>153.0</v>
      </c>
      <c r="G185" s="7">
        <f t="shared" si="1"/>
        <v>25.20593081</v>
      </c>
      <c r="H185" s="3" t="s">
        <v>123</v>
      </c>
    </row>
    <row r="186" ht="14.25" customHeight="1">
      <c r="A186" s="6" t="s">
        <v>203</v>
      </c>
      <c r="B186" s="6" t="s">
        <v>12</v>
      </c>
      <c r="C186" s="6">
        <v>62.0</v>
      </c>
      <c r="D186" s="6">
        <v>783.0</v>
      </c>
      <c r="E186" s="6">
        <v>74.0</v>
      </c>
      <c r="F186" s="6">
        <v>198.0</v>
      </c>
      <c r="G186" s="7">
        <f t="shared" si="1"/>
        <v>25.28735632</v>
      </c>
      <c r="H186" s="3" t="s">
        <v>123</v>
      </c>
    </row>
    <row r="187" ht="14.25" customHeight="1">
      <c r="A187" s="6" t="s">
        <v>204</v>
      </c>
      <c r="B187" s="6" t="s">
        <v>12</v>
      </c>
      <c r="C187" s="6">
        <v>62.0</v>
      </c>
      <c r="D187" s="6">
        <v>806.0</v>
      </c>
      <c r="E187" s="6">
        <v>77.0</v>
      </c>
      <c r="F187" s="6">
        <v>204.0</v>
      </c>
      <c r="G187" s="7">
        <f t="shared" si="1"/>
        <v>25.3101737</v>
      </c>
      <c r="H187" s="3" t="s">
        <v>123</v>
      </c>
    </row>
    <row r="188" ht="14.25" customHeight="1">
      <c r="A188" s="6" t="s">
        <v>205</v>
      </c>
      <c r="B188" s="6" t="s">
        <v>12</v>
      </c>
      <c r="C188" s="6">
        <v>63.0</v>
      </c>
      <c r="D188" s="6">
        <v>711.0</v>
      </c>
      <c r="E188" s="6">
        <v>77.0</v>
      </c>
      <c r="F188" s="6">
        <v>181.0</v>
      </c>
      <c r="G188" s="7">
        <f t="shared" si="1"/>
        <v>25.45710267</v>
      </c>
      <c r="H188" s="3" t="s">
        <v>123</v>
      </c>
    </row>
    <row r="189" ht="14.25" customHeight="1">
      <c r="A189" s="6" t="s">
        <v>206</v>
      </c>
      <c r="B189" s="6" t="s">
        <v>12</v>
      </c>
      <c r="C189" s="6">
        <v>61.0</v>
      </c>
      <c r="D189" s="6">
        <v>565.0</v>
      </c>
      <c r="E189" s="6">
        <v>75.0</v>
      </c>
      <c r="F189" s="6">
        <v>144.0</v>
      </c>
      <c r="G189" s="7">
        <f t="shared" si="1"/>
        <v>25.48672566</v>
      </c>
      <c r="H189" s="3" t="s">
        <v>123</v>
      </c>
    </row>
    <row r="190" ht="14.25" customHeight="1">
      <c r="A190" s="6" t="s">
        <v>207</v>
      </c>
      <c r="B190" s="6" t="s">
        <v>12</v>
      </c>
      <c r="C190" s="6">
        <v>63.0</v>
      </c>
      <c r="D190" s="6">
        <v>356.0</v>
      </c>
      <c r="E190" s="6">
        <v>76.0</v>
      </c>
      <c r="F190" s="6">
        <v>91.0</v>
      </c>
      <c r="G190" s="7">
        <f t="shared" si="1"/>
        <v>25.56179775</v>
      </c>
      <c r="H190" s="3" t="s">
        <v>123</v>
      </c>
    </row>
    <row r="191" ht="14.25" customHeight="1">
      <c r="A191" s="6" t="s">
        <v>208</v>
      </c>
      <c r="B191" s="6" t="s">
        <v>12</v>
      </c>
      <c r="C191" s="6">
        <v>62.0</v>
      </c>
      <c r="D191" s="6">
        <v>246.0</v>
      </c>
      <c r="E191" s="6">
        <v>76.0</v>
      </c>
      <c r="F191" s="6">
        <v>63.0</v>
      </c>
      <c r="G191" s="7">
        <f t="shared" si="1"/>
        <v>25.6097561</v>
      </c>
      <c r="H191" s="3" t="s">
        <v>123</v>
      </c>
    </row>
    <row r="192" ht="14.25" customHeight="1">
      <c r="A192" s="6" t="s">
        <v>209</v>
      </c>
      <c r="B192" s="6" t="s">
        <v>12</v>
      </c>
      <c r="C192" s="6">
        <v>58.0</v>
      </c>
      <c r="D192" s="6">
        <v>362.0</v>
      </c>
      <c r="E192" s="6">
        <v>70.0</v>
      </c>
      <c r="F192" s="6">
        <v>93.0</v>
      </c>
      <c r="G192" s="7">
        <f t="shared" si="1"/>
        <v>25.69060773</v>
      </c>
      <c r="H192" s="3" t="s">
        <v>123</v>
      </c>
    </row>
    <row r="193" ht="14.25" customHeight="1">
      <c r="A193" s="6" t="s">
        <v>210</v>
      </c>
      <c r="B193" s="6" t="s">
        <v>12</v>
      </c>
      <c r="C193" s="6">
        <v>63.0</v>
      </c>
      <c r="D193" s="6">
        <v>566.0</v>
      </c>
      <c r="E193" s="6">
        <v>75.0</v>
      </c>
      <c r="F193" s="6">
        <v>146.0</v>
      </c>
      <c r="G193" s="7">
        <f t="shared" si="1"/>
        <v>25.795053</v>
      </c>
      <c r="H193" s="3" t="s">
        <v>123</v>
      </c>
    </row>
    <row r="194" ht="14.25" customHeight="1">
      <c r="A194" s="6" t="s">
        <v>211</v>
      </c>
      <c r="B194" s="6" t="s">
        <v>12</v>
      </c>
      <c r="C194" s="6">
        <v>63.0</v>
      </c>
      <c r="D194" s="6">
        <v>390.0</v>
      </c>
      <c r="E194" s="6">
        <v>76.0</v>
      </c>
      <c r="F194" s="6">
        <v>101.0</v>
      </c>
      <c r="G194" s="7">
        <f t="shared" si="1"/>
        <v>25.8974359</v>
      </c>
      <c r="H194" s="3" t="s">
        <v>123</v>
      </c>
    </row>
    <row r="195" ht="14.25" customHeight="1">
      <c r="A195" s="6" t="s">
        <v>212</v>
      </c>
      <c r="B195" s="6" t="s">
        <v>12</v>
      </c>
      <c r="C195" s="6">
        <v>63.0</v>
      </c>
      <c r="D195" s="6">
        <v>766.0</v>
      </c>
      <c r="E195" s="6">
        <v>75.0</v>
      </c>
      <c r="F195" s="6">
        <v>200.0</v>
      </c>
      <c r="G195" s="7">
        <f t="shared" si="1"/>
        <v>26.10966057</v>
      </c>
      <c r="H195" s="3" t="s">
        <v>123</v>
      </c>
    </row>
    <row r="196" ht="14.25" customHeight="1">
      <c r="A196" s="6" t="s">
        <v>213</v>
      </c>
      <c r="B196" s="6" t="s">
        <v>12</v>
      </c>
      <c r="C196" s="6">
        <v>65.0</v>
      </c>
      <c r="D196" s="6">
        <v>1442.0</v>
      </c>
      <c r="E196" s="6">
        <v>81.0</v>
      </c>
      <c r="F196" s="6">
        <v>380.0</v>
      </c>
      <c r="G196" s="7">
        <f t="shared" si="1"/>
        <v>26.35228849</v>
      </c>
      <c r="H196" s="3" t="s">
        <v>123</v>
      </c>
    </row>
    <row r="197" ht="14.25" customHeight="1">
      <c r="A197" s="6" t="s">
        <v>214</v>
      </c>
      <c r="B197" s="8" t="s">
        <v>12</v>
      </c>
      <c r="C197" s="6">
        <v>62.0</v>
      </c>
      <c r="D197" s="6">
        <v>231.0</v>
      </c>
      <c r="E197" s="6">
        <v>78.0</v>
      </c>
      <c r="F197" s="6">
        <v>61.0</v>
      </c>
      <c r="G197" s="7">
        <f t="shared" si="1"/>
        <v>26.40692641</v>
      </c>
      <c r="H197" s="3" t="s">
        <v>123</v>
      </c>
    </row>
    <row r="198" ht="14.25" customHeight="1">
      <c r="A198" s="6" t="s">
        <v>215</v>
      </c>
      <c r="B198" s="8" t="s">
        <v>12</v>
      </c>
      <c r="C198" s="6">
        <v>64.0</v>
      </c>
      <c r="D198" s="6">
        <v>515.0</v>
      </c>
      <c r="E198" s="6">
        <v>76.0</v>
      </c>
      <c r="F198" s="6">
        <v>136.0</v>
      </c>
      <c r="G198" s="7">
        <f t="shared" si="1"/>
        <v>26.40776699</v>
      </c>
      <c r="H198" s="3" t="s">
        <v>123</v>
      </c>
    </row>
    <row r="199" ht="14.25" customHeight="1">
      <c r="A199" s="6" t="s">
        <v>216</v>
      </c>
      <c r="B199" s="6" t="s">
        <v>12</v>
      </c>
      <c r="C199" s="6">
        <v>63.0</v>
      </c>
      <c r="D199" s="6">
        <v>886.0</v>
      </c>
      <c r="E199" s="6">
        <v>75.0</v>
      </c>
      <c r="F199" s="6">
        <v>235.0</v>
      </c>
      <c r="G199" s="7">
        <f t="shared" si="1"/>
        <v>26.52370203</v>
      </c>
      <c r="H199" s="3" t="s">
        <v>123</v>
      </c>
    </row>
    <row r="200" ht="14.25" customHeight="1">
      <c r="A200" s="6" t="s">
        <v>217</v>
      </c>
      <c r="B200" s="6" t="s">
        <v>12</v>
      </c>
      <c r="C200" s="6">
        <v>62.0</v>
      </c>
      <c r="D200" s="6">
        <v>668.0</v>
      </c>
      <c r="E200" s="6">
        <v>75.0</v>
      </c>
      <c r="F200" s="6">
        <v>178.0</v>
      </c>
      <c r="G200" s="7">
        <f t="shared" si="1"/>
        <v>26.64670659</v>
      </c>
      <c r="H200" s="3" t="s">
        <v>123</v>
      </c>
    </row>
    <row r="201" ht="14.25" customHeight="1">
      <c r="A201" s="6" t="s">
        <v>218</v>
      </c>
      <c r="B201" s="6" t="s">
        <v>12</v>
      </c>
      <c r="C201" s="6">
        <v>63.0</v>
      </c>
      <c r="D201" s="6">
        <v>499.0</v>
      </c>
      <c r="E201" s="6">
        <v>76.0</v>
      </c>
      <c r="F201" s="6">
        <v>133.0</v>
      </c>
      <c r="G201" s="7">
        <f t="shared" si="1"/>
        <v>26.65330661</v>
      </c>
      <c r="H201" s="3" t="s">
        <v>123</v>
      </c>
    </row>
    <row r="202" ht="14.25" customHeight="1">
      <c r="A202" s="6" t="s">
        <v>219</v>
      </c>
      <c r="B202" s="6" t="s">
        <v>12</v>
      </c>
      <c r="C202" s="6">
        <v>63.0</v>
      </c>
      <c r="D202" s="6">
        <v>270.0</v>
      </c>
      <c r="E202" s="6">
        <v>77.0</v>
      </c>
      <c r="F202" s="6">
        <v>72.0</v>
      </c>
      <c r="G202" s="7">
        <f t="shared" si="1"/>
        <v>26.66666667</v>
      </c>
      <c r="H202" s="3" t="s">
        <v>123</v>
      </c>
    </row>
    <row r="203" ht="14.25" customHeight="1">
      <c r="A203" s="6" t="s">
        <v>220</v>
      </c>
      <c r="B203" s="6" t="s">
        <v>12</v>
      </c>
      <c r="C203" s="6">
        <v>57.0</v>
      </c>
      <c r="D203" s="6">
        <v>60.0</v>
      </c>
      <c r="E203" s="6">
        <v>70.0</v>
      </c>
      <c r="F203" s="6">
        <v>16.0</v>
      </c>
      <c r="G203" s="7">
        <f t="shared" si="1"/>
        <v>26.66666667</v>
      </c>
      <c r="H203" s="3" t="s">
        <v>123</v>
      </c>
    </row>
    <row r="204" ht="14.25" customHeight="1">
      <c r="A204" s="6" t="s">
        <v>221</v>
      </c>
      <c r="B204" s="6" t="s">
        <v>12</v>
      </c>
      <c r="C204" s="6">
        <v>62.0</v>
      </c>
      <c r="D204" s="6">
        <v>30.0</v>
      </c>
      <c r="E204" s="6">
        <v>75.0</v>
      </c>
      <c r="F204" s="6">
        <v>8.0</v>
      </c>
      <c r="G204" s="7">
        <f t="shared" si="1"/>
        <v>26.66666667</v>
      </c>
      <c r="H204" s="3" t="s">
        <v>123</v>
      </c>
    </row>
    <row r="205" ht="14.25" customHeight="1">
      <c r="A205" s="6" t="s">
        <v>222</v>
      </c>
      <c r="B205" s="6" t="s">
        <v>12</v>
      </c>
      <c r="C205" s="6">
        <v>63.0</v>
      </c>
      <c r="D205" s="6">
        <v>858.0</v>
      </c>
      <c r="E205" s="6">
        <v>76.0</v>
      </c>
      <c r="F205" s="6">
        <v>229.0</v>
      </c>
      <c r="G205" s="7">
        <f t="shared" si="1"/>
        <v>26.68997669</v>
      </c>
      <c r="H205" s="3" t="s">
        <v>123</v>
      </c>
    </row>
    <row r="206" ht="14.25" customHeight="1">
      <c r="A206" s="6" t="s">
        <v>223</v>
      </c>
      <c r="B206" s="6" t="s">
        <v>12</v>
      </c>
      <c r="C206" s="6">
        <v>62.0</v>
      </c>
      <c r="D206" s="6">
        <v>441.0</v>
      </c>
      <c r="E206" s="6">
        <v>75.0</v>
      </c>
      <c r="F206" s="6">
        <v>118.0</v>
      </c>
      <c r="G206" s="7">
        <f t="shared" si="1"/>
        <v>26.75736961</v>
      </c>
      <c r="H206" s="3" t="s">
        <v>123</v>
      </c>
    </row>
    <row r="207" ht="14.25" customHeight="1">
      <c r="A207" s="6" t="s">
        <v>224</v>
      </c>
      <c r="B207" s="6" t="s">
        <v>12</v>
      </c>
      <c r="C207" s="6">
        <v>63.0</v>
      </c>
      <c r="D207" s="6">
        <v>306.0</v>
      </c>
      <c r="E207" s="6">
        <v>76.0</v>
      </c>
      <c r="F207" s="6">
        <v>82.0</v>
      </c>
      <c r="G207" s="7">
        <f t="shared" si="1"/>
        <v>26.79738562</v>
      </c>
      <c r="H207" s="3" t="s">
        <v>123</v>
      </c>
    </row>
    <row r="208" ht="14.25" customHeight="1">
      <c r="A208" s="6" t="s">
        <v>225</v>
      </c>
      <c r="B208" s="6" t="s">
        <v>12</v>
      </c>
      <c r="C208" s="6">
        <v>63.0</v>
      </c>
      <c r="D208" s="6">
        <v>731.0</v>
      </c>
      <c r="E208" s="6">
        <v>77.0</v>
      </c>
      <c r="F208" s="6">
        <v>196.0</v>
      </c>
      <c r="G208" s="7">
        <f t="shared" si="1"/>
        <v>26.8125855</v>
      </c>
      <c r="H208" s="3" t="s">
        <v>123</v>
      </c>
    </row>
    <row r="209" ht="14.25" customHeight="1">
      <c r="A209" s="6" t="s">
        <v>226</v>
      </c>
      <c r="B209" s="6" t="s">
        <v>12</v>
      </c>
      <c r="C209" s="6">
        <v>63.0</v>
      </c>
      <c r="D209" s="6">
        <v>369.0</v>
      </c>
      <c r="E209" s="6">
        <v>76.0</v>
      </c>
      <c r="F209" s="6">
        <v>99.0</v>
      </c>
      <c r="G209" s="7">
        <f t="shared" si="1"/>
        <v>26.82926829</v>
      </c>
      <c r="H209" s="3" t="s">
        <v>123</v>
      </c>
    </row>
    <row r="210" ht="14.25" customHeight="1">
      <c r="A210" s="6" t="s">
        <v>227</v>
      </c>
      <c r="B210" s="6" t="s">
        <v>12</v>
      </c>
      <c r="C210" s="6">
        <v>61.0</v>
      </c>
      <c r="D210" s="6">
        <v>449.0</v>
      </c>
      <c r="E210" s="6">
        <v>74.0</v>
      </c>
      <c r="F210" s="6">
        <v>121.0</v>
      </c>
      <c r="G210" s="7">
        <f t="shared" si="1"/>
        <v>26.94877506</v>
      </c>
      <c r="H210" s="3" t="s">
        <v>123</v>
      </c>
    </row>
    <row r="211" ht="14.25" customHeight="1">
      <c r="A211" s="6" t="s">
        <v>228</v>
      </c>
      <c r="B211" s="6" t="s">
        <v>12</v>
      </c>
      <c r="C211" s="6">
        <v>62.0</v>
      </c>
      <c r="D211" s="6">
        <v>389.0</v>
      </c>
      <c r="E211" s="6">
        <v>74.0</v>
      </c>
      <c r="F211" s="6">
        <v>105.0</v>
      </c>
      <c r="G211" s="7">
        <f t="shared" si="1"/>
        <v>26.99228792</v>
      </c>
      <c r="H211" s="3" t="s">
        <v>123</v>
      </c>
    </row>
    <row r="212" ht="14.25" customHeight="1">
      <c r="A212" s="6" t="s">
        <v>229</v>
      </c>
      <c r="B212" s="6" t="s">
        <v>12</v>
      </c>
      <c r="C212" s="6">
        <v>63.0</v>
      </c>
      <c r="D212" s="6">
        <v>646.0</v>
      </c>
      <c r="E212" s="6">
        <v>73.0</v>
      </c>
      <c r="F212" s="6">
        <v>175.0</v>
      </c>
      <c r="G212" s="7">
        <f t="shared" si="1"/>
        <v>27.08978328</v>
      </c>
      <c r="H212" s="3" t="s">
        <v>123</v>
      </c>
    </row>
    <row r="213" ht="14.25" customHeight="1">
      <c r="A213" s="6" t="s">
        <v>230</v>
      </c>
      <c r="B213" s="6" t="s">
        <v>12</v>
      </c>
      <c r="C213" s="6">
        <v>63.0</v>
      </c>
      <c r="D213" s="6">
        <v>365.0</v>
      </c>
      <c r="E213" s="6">
        <v>75.0</v>
      </c>
      <c r="F213" s="6">
        <v>99.0</v>
      </c>
      <c r="G213" s="7">
        <f t="shared" si="1"/>
        <v>27.12328767</v>
      </c>
      <c r="H213" s="3" t="s">
        <v>123</v>
      </c>
    </row>
    <row r="214" ht="14.25" customHeight="1">
      <c r="A214" s="6" t="s">
        <v>231</v>
      </c>
      <c r="B214" s="6" t="s">
        <v>12</v>
      </c>
      <c r="C214" s="6">
        <v>64.0</v>
      </c>
      <c r="D214" s="6">
        <v>612.0</v>
      </c>
      <c r="E214" s="6">
        <v>80.0</v>
      </c>
      <c r="F214" s="6">
        <v>166.0</v>
      </c>
      <c r="G214" s="7">
        <f t="shared" si="1"/>
        <v>27.12418301</v>
      </c>
      <c r="H214" s="3" t="s">
        <v>123</v>
      </c>
    </row>
    <row r="215" ht="14.25" customHeight="1">
      <c r="A215" s="6" t="s">
        <v>232</v>
      </c>
      <c r="B215" s="6" t="s">
        <v>12</v>
      </c>
      <c r="C215" s="6">
        <v>64.0</v>
      </c>
      <c r="D215" s="6">
        <v>589.0</v>
      </c>
      <c r="E215" s="6">
        <v>75.0</v>
      </c>
      <c r="F215" s="6">
        <v>160.0</v>
      </c>
      <c r="G215" s="7">
        <f t="shared" si="1"/>
        <v>27.16468591</v>
      </c>
      <c r="H215" s="3" t="s">
        <v>123</v>
      </c>
    </row>
    <row r="216" ht="14.25" customHeight="1">
      <c r="A216" s="6" t="s">
        <v>233</v>
      </c>
      <c r="B216" s="6" t="s">
        <v>12</v>
      </c>
      <c r="C216" s="6">
        <v>64.0</v>
      </c>
      <c r="D216" s="6">
        <v>923.0</v>
      </c>
      <c r="E216" s="6">
        <v>76.0</v>
      </c>
      <c r="F216" s="6">
        <v>251.0</v>
      </c>
      <c r="G216" s="7">
        <f t="shared" si="1"/>
        <v>27.19393283</v>
      </c>
      <c r="H216" s="3" t="s">
        <v>123</v>
      </c>
    </row>
    <row r="217" ht="14.25" customHeight="1">
      <c r="A217" s="6" t="s">
        <v>234</v>
      </c>
      <c r="B217" s="6" t="s">
        <v>12</v>
      </c>
      <c r="C217" s="6">
        <v>62.0</v>
      </c>
      <c r="D217" s="6">
        <v>147.0</v>
      </c>
      <c r="E217" s="6">
        <v>73.0</v>
      </c>
      <c r="F217" s="6">
        <v>40.0</v>
      </c>
      <c r="G217" s="7">
        <f t="shared" si="1"/>
        <v>27.21088435</v>
      </c>
      <c r="H217" s="3" t="s">
        <v>123</v>
      </c>
    </row>
    <row r="218" ht="14.25" customHeight="1">
      <c r="A218" s="6" t="s">
        <v>235</v>
      </c>
      <c r="B218" s="6" t="s">
        <v>12</v>
      </c>
      <c r="C218" s="6">
        <v>63.0</v>
      </c>
      <c r="D218" s="6">
        <v>502.0</v>
      </c>
      <c r="E218" s="6">
        <v>76.0</v>
      </c>
      <c r="F218" s="6">
        <v>137.0</v>
      </c>
      <c r="G218" s="7">
        <f t="shared" si="1"/>
        <v>27.29083665</v>
      </c>
      <c r="H218" s="3" t="s">
        <v>123</v>
      </c>
    </row>
    <row r="219" ht="14.25" customHeight="1">
      <c r="A219" s="6" t="s">
        <v>236</v>
      </c>
      <c r="B219" s="6" t="s">
        <v>12</v>
      </c>
      <c r="C219" s="6">
        <v>58.0</v>
      </c>
      <c r="D219" s="6">
        <v>106.0</v>
      </c>
      <c r="E219" s="6">
        <v>71.0</v>
      </c>
      <c r="F219" s="6">
        <v>29.0</v>
      </c>
      <c r="G219" s="7">
        <f t="shared" si="1"/>
        <v>27.35849057</v>
      </c>
      <c r="H219" s="3" t="s">
        <v>123</v>
      </c>
    </row>
    <row r="220" ht="14.25" customHeight="1">
      <c r="A220" s="6" t="s">
        <v>237</v>
      </c>
      <c r="B220" s="6" t="s">
        <v>12</v>
      </c>
      <c r="C220" s="6">
        <v>64.0</v>
      </c>
      <c r="D220" s="6">
        <v>303.0</v>
      </c>
      <c r="E220" s="6">
        <v>75.0</v>
      </c>
      <c r="F220" s="6">
        <v>83.0</v>
      </c>
      <c r="G220" s="7">
        <f t="shared" si="1"/>
        <v>27.39273927</v>
      </c>
      <c r="H220" s="3" t="s">
        <v>123</v>
      </c>
    </row>
    <row r="221" ht="14.25" customHeight="1">
      <c r="A221" s="6" t="s">
        <v>238</v>
      </c>
      <c r="B221" s="6" t="s">
        <v>12</v>
      </c>
      <c r="C221" s="6">
        <v>65.0</v>
      </c>
      <c r="D221" s="6">
        <v>40.0</v>
      </c>
      <c r="E221" s="6">
        <v>77.0</v>
      </c>
      <c r="F221" s="6">
        <v>11.0</v>
      </c>
      <c r="G221" s="7">
        <f t="shared" si="1"/>
        <v>27.5</v>
      </c>
      <c r="H221" s="3" t="s">
        <v>123</v>
      </c>
    </row>
    <row r="222" ht="14.25" customHeight="1">
      <c r="A222" s="6" t="s">
        <v>239</v>
      </c>
      <c r="B222" s="6" t="s">
        <v>12</v>
      </c>
      <c r="C222" s="6">
        <v>61.0</v>
      </c>
      <c r="D222" s="6">
        <v>69.0</v>
      </c>
      <c r="E222" s="6">
        <v>72.0</v>
      </c>
      <c r="F222" s="6">
        <v>19.0</v>
      </c>
      <c r="G222" s="7">
        <f t="shared" si="1"/>
        <v>27.53623188</v>
      </c>
      <c r="H222" s="3" t="s">
        <v>123</v>
      </c>
    </row>
    <row r="223" ht="14.25" customHeight="1">
      <c r="A223" s="6" t="s">
        <v>240</v>
      </c>
      <c r="B223" s="6" t="s">
        <v>12</v>
      </c>
      <c r="C223" s="6">
        <v>63.0</v>
      </c>
      <c r="D223" s="6">
        <v>36.0</v>
      </c>
      <c r="E223" s="6">
        <v>75.0</v>
      </c>
      <c r="F223" s="6">
        <v>10.0</v>
      </c>
      <c r="G223" s="7">
        <f t="shared" si="1"/>
        <v>27.77777778</v>
      </c>
      <c r="H223" s="3" t="s">
        <v>123</v>
      </c>
    </row>
    <row r="224" ht="14.25" customHeight="1">
      <c r="A224" s="6" t="s">
        <v>241</v>
      </c>
      <c r="B224" s="6" t="s">
        <v>12</v>
      </c>
      <c r="C224" s="6">
        <v>61.0</v>
      </c>
      <c r="D224" s="6">
        <v>691.0</v>
      </c>
      <c r="E224" s="6">
        <v>77.0</v>
      </c>
      <c r="F224" s="6">
        <v>192.0</v>
      </c>
      <c r="G224" s="7">
        <f t="shared" si="1"/>
        <v>27.78581766</v>
      </c>
      <c r="H224" s="3" t="s">
        <v>123</v>
      </c>
    </row>
    <row r="225" ht="14.25" customHeight="1">
      <c r="A225" s="6" t="s">
        <v>242</v>
      </c>
      <c r="B225" s="6" t="s">
        <v>12</v>
      </c>
      <c r="C225" s="6">
        <v>63.0</v>
      </c>
      <c r="D225" s="6">
        <v>716.0</v>
      </c>
      <c r="E225" s="6">
        <v>76.0</v>
      </c>
      <c r="F225" s="6">
        <v>199.0</v>
      </c>
      <c r="G225" s="7">
        <f t="shared" si="1"/>
        <v>27.79329609</v>
      </c>
      <c r="H225" s="3" t="s">
        <v>123</v>
      </c>
    </row>
    <row r="226" ht="14.25" customHeight="1">
      <c r="A226" s="6" t="s">
        <v>243</v>
      </c>
      <c r="B226" s="6" t="s">
        <v>12</v>
      </c>
      <c r="C226" s="6">
        <v>62.0</v>
      </c>
      <c r="D226" s="6">
        <v>750.0</v>
      </c>
      <c r="E226" s="6">
        <v>75.0</v>
      </c>
      <c r="F226" s="6">
        <v>209.0</v>
      </c>
      <c r="G226" s="7">
        <f t="shared" si="1"/>
        <v>27.86666667</v>
      </c>
      <c r="H226" s="3" t="s">
        <v>123</v>
      </c>
    </row>
    <row r="227" ht="14.25" customHeight="1">
      <c r="A227" s="6" t="s">
        <v>244</v>
      </c>
      <c r="B227" s="6" t="s">
        <v>12</v>
      </c>
      <c r="C227" s="6">
        <v>64.0</v>
      </c>
      <c r="D227" s="6">
        <v>154.0</v>
      </c>
      <c r="E227" s="6">
        <v>78.0</v>
      </c>
      <c r="F227" s="6">
        <v>43.0</v>
      </c>
      <c r="G227" s="7">
        <f t="shared" si="1"/>
        <v>27.92207792</v>
      </c>
      <c r="H227" s="3" t="s">
        <v>123</v>
      </c>
    </row>
    <row r="228" ht="14.25" customHeight="1">
      <c r="A228" s="6" t="s">
        <v>245</v>
      </c>
      <c r="B228" s="6" t="s">
        <v>12</v>
      </c>
      <c r="C228" s="6">
        <v>63.0</v>
      </c>
      <c r="D228" s="6">
        <v>944.0</v>
      </c>
      <c r="E228" s="6">
        <v>77.0</v>
      </c>
      <c r="F228" s="6">
        <v>264.0</v>
      </c>
      <c r="G228" s="7">
        <f t="shared" si="1"/>
        <v>27.96610169</v>
      </c>
      <c r="H228" s="3" t="s">
        <v>123</v>
      </c>
    </row>
    <row r="229" ht="14.25" customHeight="1">
      <c r="A229" s="6" t="s">
        <v>246</v>
      </c>
      <c r="B229" s="8" t="s">
        <v>12</v>
      </c>
      <c r="C229" s="6">
        <v>62.0</v>
      </c>
      <c r="D229" s="6">
        <v>572.0</v>
      </c>
      <c r="E229" s="6">
        <v>74.0</v>
      </c>
      <c r="F229" s="6">
        <v>160.0</v>
      </c>
      <c r="G229" s="7">
        <f t="shared" si="1"/>
        <v>27.97202797</v>
      </c>
      <c r="H229" s="3" t="s">
        <v>123</v>
      </c>
    </row>
    <row r="230" ht="14.25" customHeight="1">
      <c r="A230" s="6" t="s">
        <v>247</v>
      </c>
      <c r="B230" s="8" t="s">
        <v>12</v>
      </c>
      <c r="C230" s="6">
        <v>65.0</v>
      </c>
      <c r="D230" s="6">
        <v>1110.0</v>
      </c>
      <c r="E230" s="6">
        <v>78.0</v>
      </c>
      <c r="F230" s="6">
        <v>311.0</v>
      </c>
      <c r="G230" s="7">
        <f t="shared" si="1"/>
        <v>28.01801802</v>
      </c>
      <c r="H230" s="3" t="s">
        <v>123</v>
      </c>
    </row>
    <row r="231" ht="14.25" customHeight="1">
      <c r="A231" s="6" t="s">
        <v>248</v>
      </c>
      <c r="B231" s="6" t="s">
        <v>12</v>
      </c>
      <c r="C231" s="6">
        <v>62.0</v>
      </c>
      <c r="D231" s="6">
        <v>421.0</v>
      </c>
      <c r="E231" s="6">
        <v>73.0</v>
      </c>
      <c r="F231" s="6">
        <v>118.0</v>
      </c>
      <c r="G231" s="7">
        <f t="shared" si="1"/>
        <v>28.02850356</v>
      </c>
      <c r="H231" s="3" t="s">
        <v>123</v>
      </c>
    </row>
    <row r="232" ht="14.25" customHeight="1">
      <c r="A232" s="6" t="s">
        <v>249</v>
      </c>
      <c r="B232" s="6" t="s">
        <v>12</v>
      </c>
      <c r="C232" s="6">
        <v>64.0</v>
      </c>
      <c r="D232" s="6">
        <v>692.0</v>
      </c>
      <c r="E232" s="6">
        <v>76.0</v>
      </c>
      <c r="F232" s="6">
        <v>194.0</v>
      </c>
      <c r="G232" s="7">
        <f t="shared" si="1"/>
        <v>28.03468208</v>
      </c>
      <c r="H232" s="3" t="s">
        <v>123</v>
      </c>
    </row>
    <row r="233" ht="14.25" customHeight="1">
      <c r="A233" s="6" t="s">
        <v>250</v>
      </c>
      <c r="B233" s="8" t="s">
        <v>12</v>
      </c>
      <c r="C233" s="6">
        <v>60.0</v>
      </c>
      <c r="D233" s="6">
        <v>164.0</v>
      </c>
      <c r="E233" s="6">
        <v>73.0</v>
      </c>
      <c r="F233" s="6">
        <v>46.0</v>
      </c>
      <c r="G233" s="7">
        <f t="shared" si="1"/>
        <v>28.04878049</v>
      </c>
      <c r="H233" s="3" t="s">
        <v>123</v>
      </c>
    </row>
    <row r="234" ht="14.25" customHeight="1">
      <c r="A234" s="6" t="s">
        <v>251</v>
      </c>
      <c r="B234" s="6" t="s">
        <v>12</v>
      </c>
      <c r="C234" s="6">
        <v>70.0</v>
      </c>
      <c r="D234" s="6">
        <v>367.0</v>
      </c>
      <c r="E234" s="6">
        <v>83.0</v>
      </c>
      <c r="F234" s="6">
        <v>103.0</v>
      </c>
      <c r="G234" s="7">
        <f t="shared" si="1"/>
        <v>28.0653951</v>
      </c>
      <c r="H234" s="3" t="s">
        <v>123</v>
      </c>
    </row>
    <row r="235" ht="14.25" customHeight="1">
      <c r="A235" s="6" t="s">
        <v>252</v>
      </c>
      <c r="B235" s="6" t="s">
        <v>12</v>
      </c>
      <c r="C235" s="6">
        <v>63.0</v>
      </c>
      <c r="D235" s="6">
        <v>881.0</v>
      </c>
      <c r="E235" s="6">
        <v>75.0</v>
      </c>
      <c r="F235" s="6">
        <v>248.0</v>
      </c>
      <c r="G235" s="7">
        <f t="shared" si="1"/>
        <v>28.14982974</v>
      </c>
      <c r="H235" s="3" t="s">
        <v>123</v>
      </c>
    </row>
    <row r="236" ht="14.25" customHeight="1">
      <c r="A236" s="6" t="s">
        <v>253</v>
      </c>
      <c r="B236" s="6" t="s">
        <v>12</v>
      </c>
      <c r="C236" s="6">
        <v>64.0</v>
      </c>
      <c r="D236" s="6">
        <v>1036.0</v>
      </c>
      <c r="E236" s="6">
        <v>76.0</v>
      </c>
      <c r="F236" s="6">
        <v>293.0</v>
      </c>
      <c r="G236" s="7">
        <f t="shared" si="1"/>
        <v>28.28185328</v>
      </c>
      <c r="H236" s="3" t="s">
        <v>123</v>
      </c>
    </row>
    <row r="237" ht="14.25" customHeight="1">
      <c r="A237" s="6" t="s">
        <v>254</v>
      </c>
      <c r="B237" s="6" t="s">
        <v>12</v>
      </c>
      <c r="C237" s="6">
        <v>61.0</v>
      </c>
      <c r="D237" s="6">
        <v>550.0</v>
      </c>
      <c r="E237" s="6">
        <v>73.0</v>
      </c>
      <c r="F237" s="6">
        <v>156.0</v>
      </c>
      <c r="G237" s="7">
        <f t="shared" si="1"/>
        <v>28.36363636</v>
      </c>
      <c r="H237" s="3" t="s">
        <v>123</v>
      </c>
    </row>
    <row r="238" ht="14.25" customHeight="1">
      <c r="A238" s="6" t="s">
        <v>255</v>
      </c>
      <c r="B238" s="6" t="s">
        <v>12</v>
      </c>
      <c r="C238" s="6">
        <v>62.0</v>
      </c>
      <c r="D238" s="6">
        <v>176.0</v>
      </c>
      <c r="E238" s="6">
        <v>74.0</v>
      </c>
      <c r="F238" s="6">
        <v>50.0</v>
      </c>
      <c r="G238" s="7">
        <f t="shared" si="1"/>
        <v>28.40909091</v>
      </c>
      <c r="H238" s="3" t="s">
        <v>123</v>
      </c>
    </row>
    <row r="239" ht="14.25" customHeight="1">
      <c r="A239" s="6" t="s">
        <v>256</v>
      </c>
      <c r="B239" s="6" t="s">
        <v>12</v>
      </c>
      <c r="C239" s="6">
        <v>64.0</v>
      </c>
      <c r="D239" s="6">
        <v>538.0</v>
      </c>
      <c r="E239" s="6">
        <v>76.0</v>
      </c>
      <c r="F239" s="6">
        <v>153.0</v>
      </c>
      <c r="G239" s="7">
        <f t="shared" si="1"/>
        <v>28.43866171</v>
      </c>
      <c r="H239" s="3" t="s">
        <v>123</v>
      </c>
    </row>
    <row r="240" ht="14.25" customHeight="1">
      <c r="A240" s="6" t="s">
        <v>257</v>
      </c>
      <c r="B240" s="6" t="s">
        <v>12</v>
      </c>
      <c r="C240" s="6">
        <v>61.0</v>
      </c>
      <c r="D240" s="6">
        <v>277.0</v>
      </c>
      <c r="E240" s="6">
        <v>74.0</v>
      </c>
      <c r="F240" s="6">
        <v>79.0</v>
      </c>
      <c r="G240" s="7">
        <f t="shared" si="1"/>
        <v>28.5198556</v>
      </c>
      <c r="H240" s="3" t="s">
        <v>123</v>
      </c>
    </row>
    <row r="241" ht="14.25" customHeight="1">
      <c r="A241" s="6" t="s">
        <v>258</v>
      </c>
      <c r="B241" s="8" t="s">
        <v>12</v>
      </c>
      <c r="C241" s="6">
        <v>63.0</v>
      </c>
      <c r="D241" s="6">
        <v>7.0</v>
      </c>
      <c r="E241" s="6">
        <v>72.0</v>
      </c>
      <c r="F241" s="6">
        <v>2.0</v>
      </c>
      <c r="G241" s="7">
        <f t="shared" si="1"/>
        <v>28.57142857</v>
      </c>
      <c r="H241" s="3" t="s">
        <v>123</v>
      </c>
    </row>
    <row r="242" ht="14.25" customHeight="1">
      <c r="A242" s="6" t="s">
        <v>259</v>
      </c>
      <c r="B242" s="6" t="s">
        <v>12</v>
      </c>
      <c r="C242" s="6">
        <v>63.0</v>
      </c>
      <c r="D242" s="6">
        <v>7.0</v>
      </c>
      <c r="E242" s="6">
        <v>60.0</v>
      </c>
      <c r="F242" s="6">
        <v>2.0</v>
      </c>
      <c r="G242" s="7">
        <f t="shared" si="1"/>
        <v>28.57142857</v>
      </c>
      <c r="H242" s="3" t="s">
        <v>123</v>
      </c>
    </row>
    <row r="243" ht="14.25" customHeight="1">
      <c r="A243" s="6" t="s">
        <v>260</v>
      </c>
      <c r="B243" s="6" t="s">
        <v>12</v>
      </c>
      <c r="C243" s="6">
        <v>63.0</v>
      </c>
      <c r="D243" s="6">
        <v>618.0</v>
      </c>
      <c r="E243" s="6">
        <v>75.0</v>
      </c>
      <c r="F243" s="6">
        <v>178.0</v>
      </c>
      <c r="G243" s="7">
        <f t="shared" si="1"/>
        <v>28.802589</v>
      </c>
      <c r="H243" s="3" t="s">
        <v>123</v>
      </c>
    </row>
    <row r="244" ht="14.25" customHeight="1">
      <c r="A244" s="6" t="s">
        <v>261</v>
      </c>
      <c r="B244" s="6" t="s">
        <v>12</v>
      </c>
      <c r="C244" s="6">
        <v>64.0</v>
      </c>
      <c r="D244" s="6">
        <v>1465.0</v>
      </c>
      <c r="E244" s="6">
        <v>76.0</v>
      </c>
      <c r="F244" s="6">
        <v>422.0</v>
      </c>
      <c r="G244" s="7">
        <f t="shared" si="1"/>
        <v>28.80546075</v>
      </c>
      <c r="H244" s="3" t="s">
        <v>123</v>
      </c>
    </row>
    <row r="245" ht="14.25" customHeight="1">
      <c r="A245" s="6" t="s">
        <v>262</v>
      </c>
      <c r="B245" s="6" t="s">
        <v>12</v>
      </c>
      <c r="C245" s="6">
        <v>65.0</v>
      </c>
      <c r="D245" s="6">
        <v>711.0</v>
      </c>
      <c r="E245" s="6">
        <v>78.0</v>
      </c>
      <c r="F245" s="6">
        <v>205.0</v>
      </c>
      <c r="G245" s="7">
        <f t="shared" si="1"/>
        <v>28.8326301</v>
      </c>
      <c r="H245" s="3" t="s">
        <v>123</v>
      </c>
    </row>
    <row r="246" ht="14.25" customHeight="1">
      <c r="A246" s="6" t="s">
        <v>263</v>
      </c>
      <c r="B246" s="6" t="s">
        <v>12</v>
      </c>
      <c r="C246" s="6">
        <v>64.0</v>
      </c>
      <c r="D246" s="6">
        <v>589.0</v>
      </c>
      <c r="E246" s="6">
        <v>75.0</v>
      </c>
      <c r="F246" s="6">
        <v>170.0</v>
      </c>
      <c r="G246" s="7">
        <f t="shared" si="1"/>
        <v>28.86247878</v>
      </c>
      <c r="H246" s="3" t="s">
        <v>123</v>
      </c>
    </row>
    <row r="247" ht="14.25" customHeight="1">
      <c r="A247" s="6" t="s">
        <v>264</v>
      </c>
      <c r="B247" s="6" t="s">
        <v>12</v>
      </c>
      <c r="C247" s="6">
        <v>60.0</v>
      </c>
      <c r="D247" s="6">
        <v>446.0</v>
      </c>
      <c r="E247" s="6">
        <v>73.0</v>
      </c>
      <c r="F247" s="6">
        <v>129.0</v>
      </c>
      <c r="G247" s="7">
        <f t="shared" si="1"/>
        <v>28.92376682</v>
      </c>
      <c r="H247" s="3" t="s">
        <v>123</v>
      </c>
    </row>
    <row r="248" ht="14.25" customHeight="1">
      <c r="A248" s="6" t="s">
        <v>265</v>
      </c>
      <c r="B248" s="6" t="s">
        <v>12</v>
      </c>
      <c r="C248" s="6">
        <v>62.0</v>
      </c>
      <c r="D248" s="6">
        <v>962.0</v>
      </c>
      <c r="E248" s="6">
        <v>75.0</v>
      </c>
      <c r="F248" s="6">
        <v>279.0</v>
      </c>
      <c r="G248" s="7">
        <f t="shared" si="1"/>
        <v>29.002079</v>
      </c>
      <c r="H248" s="3" t="s">
        <v>123</v>
      </c>
    </row>
    <row r="249" ht="14.25" customHeight="1">
      <c r="A249" s="6" t="s">
        <v>266</v>
      </c>
      <c r="B249" s="6" t="s">
        <v>12</v>
      </c>
      <c r="C249" s="6">
        <v>64.0</v>
      </c>
      <c r="D249" s="6">
        <v>754.0</v>
      </c>
      <c r="E249" s="6">
        <v>76.0</v>
      </c>
      <c r="F249" s="6">
        <v>219.0</v>
      </c>
      <c r="G249" s="7">
        <f t="shared" si="1"/>
        <v>29.04509284</v>
      </c>
      <c r="H249" s="3" t="s">
        <v>123</v>
      </c>
    </row>
    <row r="250" ht="14.25" customHeight="1">
      <c r="A250" s="6" t="s">
        <v>267</v>
      </c>
      <c r="B250" s="8" t="s">
        <v>12</v>
      </c>
      <c r="C250" s="6">
        <v>65.0</v>
      </c>
      <c r="D250" s="6">
        <v>988.0</v>
      </c>
      <c r="E250" s="6">
        <v>78.0</v>
      </c>
      <c r="F250" s="6">
        <v>287.0</v>
      </c>
      <c r="G250" s="7">
        <f t="shared" si="1"/>
        <v>29.048583</v>
      </c>
      <c r="H250" s="3" t="s">
        <v>123</v>
      </c>
    </row>
    <row r="251" ht="14.25" customHeight="1">
      <c r="A251" s="6" t="s">
        <v>268</v>
      </c>
      <c r="B251" s="8" t="s">
        <v>12</v>
      </c>
      <c r="C251" s="6">
        <v>64.0</v>
      </c>
      <c r="D251" s="6">
        <v>327.0</v>
      </c>
      <c r="E251" s="6">
        <v>77.0</v>
      </c>
      <c r="F251" s="6">
        <v>95.0</v>
      </c>
      <c r="G251" s="7">
        <f t="shared" si="1"/>
        <v>29.05198777</v>
      </c>
      <c r="H251" s="3" t="s">
        <v>123</v>
      </c>
    </row>
    <row r="252" ht="14.25" customHeight="1">
      <c r="A252" s="6" t="s">
        <v>269</v>
      </c>
      <c r="B252" s="6" t="s">
        <v>12</v>
      </c>
      <c r="C252" s="6">
        <v>64.0</v>
      </c>
      <c r="D252" s="6">
        <v>1022.0</v>
      </c>
      <c r="E252" s="6">
        <v>76.0</v>
      </c>
      <c r="F252" s="6">
        <v>297.0</v>
      </c>
      <c r="G252" s="7">
        <f t="shared" si="1"/>
        <v>29.06066536</v>
      </c>
      <c r="H252" s="3" t="s">
        <v>123</v>
      </c>
    </row>
    <row r="253" ht="14.25" customHeight="1">
      <c r="A253" s="6" t="s">
        <v>270</v>
      </c>
      <c r="B253" s="6" t="s">
        <v>12</v>
      </c>
      <c r="C253" s="6">
        <v>65.0</v>
      </c>
      <c r="D253" s="6">
        <v>908.0</v>
      </c>
      <c r="E253" s="6">
        <v>78.0</v>
      </c>
      <c r="F253" s="6">
        <v>264.0</v>
      </c>
      <c r="G253" s="7">
        <f t="shared" si="1"/>
        <v>29.07488987</v>
      </c>
      <c r="H253" s="3" t="s">
        <v>123</v>
      </c>
    </row>
    <row r="254" ht="14.25" customHeight="1">
      <c r="A254" s="6" t="s">
        <v>271</v>
      </c>
      <c r="B254" s="6" t="s">
        <v>12</v>
      </c>
      <c r="C254" s="6">
        <v>64.0</v>
      </c>
      <c r="D254" s="6">
        <v>618.0</v>
      </c>
      <c r="E254" s="6">
        <v>77.0</v>
      </c>
      <c r="F254" s="6">
        <v>180.0</v>
      </c>
      <c r="G254" s="7">
        <f t="shared" si="1"/>
        <v>29.12621359</v>
      </c>
      <c r="H254" s="3" t="s">
        <v>123</v>
      </c>
    </row>
    <row r="255" ht="14.25" customHeight="1">
      <c r="A255" s="6" t="s">
        <v>272</v>
      </c>
      <c r="B255" s="6" t="s">
        <v>12</v>
      </c>
      <c r="C255" s="6">
        <v>64.0</v>
      </c>
      <c r="D255" s="6">
        <v>1665.0</v>
      </c>
      <c r="E255" s="6">
        <v>76.0</v>
      </c>
      <c r="F255" s="6">
        <v>485.0</v>
      </c>
      <c r="G255" s="7">
        <f t="shared" si="1"/>
        <v>29.12912913</v>
      </c>
      <c r="H255" s="3" t="s">
        <v>123</v>
      </c>
    </row>
    <row r="256" ht="14.25" customHeight="1">
      <c r="A256" s="6" t="s">
        <v>273</v>
      </c>
      <c r="B256" s="6" t="s">
        <v>12</v>
      </c>
      <c r="C256" s="6">
        <v>63.0</v>
      </c>
      <c r="D256" s="6">
        <v>667.0</v>
      </c>
      <c r="E256" s="6">
        <v>74.0</v>
      </c>
      <c r="F256" s="6">
        <v>195.0</v>
      </c>
      <c r="G256" s="7">
        <f t="shared" si="1"/>
        <v>29.23538231</v>
      </c>
      <c r="H256" s="3" t="s">
        <v>123</v>
      </c>
    </row>
    <row r="257" ht="14.25" customHeight="1">
      <c r="A257" s="6" t="s">
        <v>274</v>
      </c>
      <c r="B257" s="6" t="s">
        <v>12</v>
      </c>
      <c r="C257" s="6">
        <v>64.0</v>
      </c>
      <c r="D257" s="6">
        <v>1421.0</v>
      </c>
      <c r="E257" s="6">
        <v>77.0</v>
      </c>
      <c r="F257" s="6">
        <v>416.0</v>
      </c>
      <c r="G257" s="7">
        <f t="shared" si="1"/>
        <v>29.27515834</v>
      </c>
      <c r="H257" s="3" t="s">
        <v>123</v>
      </c>
    </row>
    <row r="258" ht="14.25" customHeight="1">
      <c r="A258" s="6" t="s">
        <v>275</v>
      </c>
      <c r="B258" s="6" t="s">
        <v>12</v>
      </c>
      <c r="C258" s="6">
        <v>65.0</v>
      </c>
      <c r="D258" s="6">
        <v>378.0</v>
      </c>
      <c r="E258" s="6">
        <v>75.0</v>
      </c>
      <c r="F258" s="6">
        <v>111.0</v>
      </c>
      <c r="G258" s="7">
        <f t="shared" si="1"/>
        <v>29.36507937</v>
      </c>
      <c r="H258" s="3" t="s">
        <v>123</v>
      </c>
    </row>
    <row r="259" ht="14.25" customHeight="1">
      <c r="A259" s="6" t="s">
        <v>276</v>
      </c>
      <c r="B259" s="6" t="s">
        <v>12</v>
      </c>
      <c r="C259" s="6">
        <v>64.0</v>
      </c>
      <c r="D259" s="6">
        <v>902.0</v>
      </c>
      <c r="E259" s="6">
        <v>76.0</v>
      </c>
      <c r="F259" s="6">
        <v>265.0</v>
      </c>
      <c r="G259" s="7">
        <f t="shared" si="1"/>
        <v>29.37915743</v>
      </c>
      <c r="H259" s="3" t="s">
        <v>123</v>
      </c>
    </row>
    <row r="260" ht="14.25" customHeight="1">
      <c r="A260" s="6" t="s">
        <v>277</v>
      </c>
      <c r="B260" s="6" t="s">
        <v>12</v>
      </c>
      <c r="C260" s="6">
        <v>65.0</v>
      </c>
      <c r="D260" s="6">
        <v>847.0</v>
      </c>
      <c r="E260" s="6">
        <v>78.0</v>
      </c>
      <c r="F260" s="6">
        <v>249.0</v>
      </c>
      <c r="G260" s="7">
        <f t="shared" si="1"/>
        <v>29.39787485</v>
      </c>
      <c r="H260" s="3" t="s">
        <v>123</v>
      </c>
    </row>
    <row r="261" ht="14.25" customHeight="1">
      <c r="A261" s="6" t="s">
        <v>278</v>
      </c>
      <c r="B261" s="6" t="s">
        <v>12</v>
      </c>
      <c r="C261" s="6">
        <v>64.0</v>
      </c>
      <c r="D261" s="6">
        <v>1458.0</v>
      </c>
      <c r="E261" s="6">
        <v>76.0</v>
      </c>
      <c r="F261" s="6">
        <v>429.0</v>
      </c>
      <c r="G261" s="7">
        <f t="shared" si="1"/>
        <v>29.42386831</v>
      </c>
      <c r="H261" s="3" t="s">
        <v>123</v>
      </c>
    </row>
    <row r="262" ht="14.25" customHeight="1">
      <c r="A262" s="6" t="s">
        <v>279</v>
      </c>
      <c r="B262" s="6" t="s">
        <v>12</v>
      </c>
      <c r="C262" s="6">
        <v>62.0</v>
      </c>
      <c r="D262" s="6">
        <v>341.0</v>
      </c>
      <c r="E262" s="6">
        <v>75.0</v>
      </c>
      <c r="F262" s="6">
        <v>101.0</v>
      </c>
      <c r="G262" s="7">
        <f t="shared" si="1"/>
        <v>29.61876833</v>
      </c>
      <c r="H262" s="3" t="s">
        <v>123</v>
      </c>
    </row>
    <row r="263" ht="14.25" customHeight="1">
      <c r="A263" s="6" t="s">
        <v>280</v>
      </c>
      <c r="B263" s="6" t="s">
        <v>12</v>
      </c>
      <c r="C263" s="6">
        <v>65.0</v>
      </c>
      <c r="D263" s="6">
        <v>580.0</v>
      </c>
      <c r="E263" s="6">
        <v>77.0</v>
      </c>
      <c r="F263" s="6">
        <v>172.0</v>
      </c>
      <c r="G263" s="7">
        <f t="shared" si="1"/>
        <v>29.65517241</v>
      </c>
      <c r="H263" s="3" t="s">
        <v>123</v>
      </c>
    </row>
    <row r="264" ht="14.25" customHeight="1">
      <c r="A264" s="6" t="s">
        <v>281</v>
      </c>
      <c r="B264" s="6" t="s">
        <v>12</v>
      </c>
      <c r="C264" s="6">
        <v>65.0</v>
      </c>
      <c r="D264" s="6">
        <v>1153.0</v>
      </c>
      <c r="E264" s="6">
        <v>80.0</v>
      </c>
      <c r="F264" s="6">
        <v>342.0</v>
      </c>
      <c r="G264" s="7">
        <f t="shared" si="1"/>
        <v>29.66175195</v>
      </c>
      <c r="H264" s="3" t="s">
        <v>123</v>
      </c>
    </row>
    <row r="265" ht="14.25" customHeight="1">
      <c r="A265" s="6" t="s">
        <v>282</v>
      </c>
      <c r="B265" s="6" t="s">
        <v>12</v>
      </c>
      <c r="C265" s="6">
        <v>65.0</v>
      </c>
      <c r="D265" s="6">
        <v>711.0</v>
      </c>
      <c r="E265" s="6">
        <v>76.0</v>
      </c>
      <c r="F265" s="6">
        <v>211.0</v>
      </c>
      <c r="G265" s="7">
        <f t="shared" si="1"/>
        <v>29.67651195</v>
      </c>
      <c r="H265" s="3" t="s">
        <v>123</v>
      </c>
    </row>
    <row r="266" ht="14.25" customHeight="1">
      <c r="A266" s="6" t="s">
        <v>283</v>
      </c>
      <c r="B266" s="6" t="s">
        <v>12</v>
      </c>
      <c r="C266" s="6">
        <v>65.0</v>
      </c>
      <c r="D266" s="6">
        <v>468.0</v>
      </c>
      <c r="E266" s="6">
        <v>76.0</v>
      </c>
      <c r="F266" s="6">
        <v>139.0</v>
      </c>
      <c r="G266" s="7">
        <f t="shared" si="1"/>
        <v>29.7008547</v>
      </c>
      <c r="H266" s="3" t="s">
        <v>123</v>
      </c>
    </row>
    <row r="267" ht="14.25" customHeight="1">
      <c r="A267" s="6" t="s">
        <v>284</v>
      </c>
      <c r="B267" s="6" t="s">
        <v>12</v>
      </c>
      <c r="C267" s="6">
        <v>64.0</v>
      </c>
      <c r="D267" s="6">
        <v>1009.0</v>
      </c>
      <c r="E267" s="6">
        <v>76.0</v>
      </c>
      <c r="F267" s="6">
        <v>300.0</v>
      </c>
      <c r="G267" s="7">
        <f t="shared" si="1"/>
        <v>29.73240833</v>
      </c>
      <c r="H267" s="3" t="s">
        <v>123</v>
      </c>
    </row>
    <row r="268" ht="14.25" customHeight="1">
      <c r="A268" s="6" t="s">
        <v>285</v>
      </c>
      <c r="B268" s="6" t="s">
        <v>12</v>
      </c>
      <c r="C268" s="6">
        <v>61.0</v>
      </c>
      <c r="D268" s="6">
        <v>57.0</v>
      </c>
      <c r="E268" s="6">
        <v>79.0</v>
      </c>
      <c r="F268" s="6">
        <v>17.0</v>
      </c>
      <c r="G268" s="7">
        <f t="shared" si="1"/>
        <v>29.8245614</v>
      </c>
      <c r="H268" s="3" t="s">
        <v>123</v>
      </c>
    </row>
    <row r="269" ht="14.25" customHeight="1">
      <c r="A269" s="6" t="s">
        <v>286</v>
      </c>
      <c r="B269" s="6" t="s">
        <v>12</v>
      </c>
      <c r="C269" s="6">
        <v>65.0</v>
      </c>
      <c r="D269" s="6">
        <v>411.0</v>
      </c>
      <c r="E269" s="6">
        <v>77.0</v>
      </c>
      <c r="F269" s="6">
        <v>123.0</v>
      </c>
      <c r="G269" s="7">
        <f t="shared" si="1"/>
        <v>29.9270073</v>
      </c>
      <c r="H269" s="3" t="s">
        <v>123</v>
      </c>
    </row>
    <row r="270" ht="14.25" customHeight="1">
      <c r="A270" s="6" t="s">
        <v>287</v>
      </c>
      <c r="B270" s="6" t="s">
        <v>12</v>
      </c>
      <c r="C270" s="6">
        <v>65.0</v>
      </c>
      <c r="D270" s="6">
        <v>788.0</v>
      </c>
      <c r="E270" s="6">
        <v>77.0</v>
      </c>
      <c r="F270" s="6">
        <v>236.0</v>
      </c>
      <c r="G270" s="7">
        <f t="shared" si="1"/>
        <v>29.94923858</v>
      </c>
      <c r="H270" s="3" t="s">
        <v>123</v>
      </c>
    </row>
    <row r="271" ht="14.25" customHeight="1">
      <c r="A271" s="6" t="s">
        <v>288</v>
      </c>
      <c r="B271" s="6" t="s">
        <v>12</v>
      </c>
      <c r="C271" s="6">
        <v>63.0</v>
      </c>
      <c r="D271" s="6">
        <v>653.0</v>
      </c>
      <c r="E271" s="6">
        <v>74.0</v>
      </c>
      <c r="F271" s="6">
        <v>196.0</v>
      </c>
      <c r="G271" s="7">
        <f t="shared" si="1"/>
        <v>30.01531394</v>
      </c>
      <c r="H271" s="3" t="s">
        <v>123</v>
      </c>
    </row>
    <row r="272" ht="14.25" customHeight="1">
      <c r="A272" s="6" t="s">
        <v>289</v>
      </c>
      <c r="B272" s="6" t="s">
        <v>12</v>
      </c>
      <c r="C272" s="6">
        <v>68.0</v>
      </c>
      <c r="D272" s="6">
        <v>782.0</v>
      </c>
      <c r="E272" s="6">
        <v>80.0</v>
      </c>
      <c r="F272" s="6">
        <v>235.0</v>
      </c>
      <c r="G272" s="7">
        <f t="shared" si="1"/>
        <v>30.0511509</v>
      </c>
      <c r="H272" s="3" t="s">
        <v>290</v>
      </c>
    </row>
    <row r="273" ht="14.25" customHeight="1">
      <c r="A273" s="6" t="s">
        <v>291</v>
      </c>
      <c r="B273" s="6" t="s">
        <v>12</v>
      </c>
      <c r="C273" s="6">
        <v>67.0</v>
      </c>
      <c r="D273" s="6">
        <v>329.0</v>
      </c>
      <c r="E273" s="6">
        <v>79.0</v>
      </c>
      <c r="F273" s="6">
        <v>99.0</v>
      </c>
      <c r="G273" s="7">
        <f t="shared" si="1"/>
        <v>30.09118541</v>
      </c>
      <c r="H273" s="3" t="s">
        <v>290</v>
      </c>
    </row>
    <row r="274" ht="14.25" customHeight="1">
      <c r="A274" s="6" t="s">
        <v>292</v>
      </c>
      <c r="B274" s="6" t="s">
        <v>12</v>
      </c>
      <c r="C274" s="6">
        <v>64.0</v>
      </c>
      <c r="D274" s="6">
        <v>405.0</v>
      </c>
      <c r="E274" s="6">
        <v>77.0</v>
      </c>
      <c r="F274" s="6">
        <v>122.0</v>
      </c>
      <c r="G274" s="7">
        <f t="shared" si="1"/>
        <v>30.12345679</v>
      </c>
      <c r="H274" s="3" t="s">
        <v>290</v>
      </c>
    </row>
    <row r="275" ht="14.25" customHeight="1">
      <c r="A275" s="6" t="s">
        <v>293</v>
      </c>
      <c r="B275" s="6" t="s">
        <v>12</v>
      </c>
      <c r="C275" s="6">
        <v>60.0</v>
      </c>
      <c r="D275" s="6">
        <v>245.0</v>
      </c>
      <c r="E275" s="6">
        <v>74.0</v>
      </c>
      <c r="F275" s="6">
        <v>74.0</v>
      </c>
      <c r="G275" s="7">
        <f t="shared" si="1"/>
        <v>30.20408163</v>
      </c>
      <c r="H275" s="3" t="s">
        <v>290</v>
      </c>
    </row>
    <row r="276" ht="14.25" customHeight="1">
      <c r="A276" s="6" t="s">
        <v>294</v>
      </c>
      <c r="B276" s="6" t="s">
        <v>12</v>
      </c>
      <c r="C276" s="6">
        <v>64.0</v>
      </c>
      <c r="D276" s="6">
        <v>938.0</v>
      </c>
      <c r="E276" s="6">
        <v>76.0</v>
      </c>
      <c r="F276" s="6">
        <v>284.0</v>
      </c>
      <c r="G276" s="7">
        <f t="shared" si="1"/>
        <v>30.2771855</v>
      </c>
      <c r="H276" s="3" t="s">
        <v>290</v>
      </c>
    </row>
    <row r="277" ht="14.25" customHeight="1">
      <c r="A277" s="6" t="s">
        <v>295</v>
      </c>
      <c r="B277" s="6" t="s">
        <v>12</v>
      </c>
      <c r="C277" s="6">
        <v>64.0</v>
      </c>
      <c r="D277" s="6">
        <v>1171.0</v>
      </c>
      <c r="E277" s="6">
        <v>75.0</v>
      </c>
      <c r="F277" s="6">
        <v>355.0</v>
      </c>
      <c r="G277" s="7">
        <f t="shared" si="1"/>
        <v>30.31596926</v>
      </c>
      <c r="H277" s="3" t="s">
        <v>290</v>
      </c>
    </row>
    <row r="278" ht="14.25" customHeight="1">
      <c r="A278" s="6" t="s">
        <v>296</v>
      </c>
      <c r="B278" s="6" t="s">
        <v>12</v>
      </c>
      <c r="C278" s="6">
        <v>60.0</v>
      </c>
      <c r="D278" s="6">
        <v>115.0</v>
      </c>
      <c r="E278" s="6">
        <v>73.0</v>
      </c>
      <c r="F278" s="6">
        <v>35.0</v>
      </c>
      <c r="G278" s="7">
        <f t="shared" si="1"/>
        <v>30.43478261</v>
      </c>
      <c r="H278" s="3" t="s">
        <v>290</v>
      </c>
    </row>
    <row r="279" ht="14.25" customHeight="1">
      <c r="A279" s="6" t="s">
        <v>297</v>
      </c>
      <c r="B279" s="6" t="s">
        <v>12</v>
      </c>
      <c r="C279" s="6">
        <v>65.0</v>
      </c>
      <c r="D279" s="6">
        <v>302.0</v>
      </c>
      <c r="E279" s="6">
        <v>75.0</v>
      </c>
      <c r="F279" s="6">
        <v>92.0</v>
      </c>
      <c r="G279" s="7">
        <f t="shared" si="1"/>
        <v>30.46357616</v>
      </c>
      <c r="H279" s="3" t="s">
        <v>290</v>
      </c>
    </row>
    <row r="280" ht="14.25" customHeight="1">
      <c r="A280" s="6" t="s">
        <v>298</v>
      </c>
      <c r="B280" s="6" t="s">
        <v>12</v>
      </c>
      <c r="C280" s="6">
        <v>62.0</v>
      </c>
      <c r="D280" s="6">
        <v>232.0</v>
      </c>
      <c r="E280" s="6">
        <v>74.0</v>
      </c>
      <c r="F280" s="6">
        <v>71.0</v>
      </c>
      <c r="G280" s="7">
        <f t="shared" si="1"/>
        <v>30.60344828</v>
      </c>
      <c r="H280" s="3" t="s">
        <v>290</v>
      </c>
    </row>
    <row r="281" ht="14.25" customHeight="1">
      <c r="A281" s="6" t="s">
        <v>299</v>
      </c>
      <c r="B281" s="6" t="s">
        <v>12</v>
      </c>
      <c r="C281" s="6">
        <v>63.0</v>
      </c>
      <c r="D281" s="6">
        <v>673.0</v>
      </c>
      <c r="E281" s="6">
        <v>74.0</v>
      </c>
      <c r="F281" s="6">
        <v>206.0</v>
      </c>
      <c r="G281" s="7">
        <f t="shared" si="1"/>
        <v>30.60921248</v>
      </c>
      <c r="H281" s="3" t="s">
        <v>290</v>
      </c>
    </row>
    <row r="282" ht="14.25" customHeight="1">
      <c r="A282" s="6" t="s">
        <v>300</v>
      </c>
      <c r="B282" s="6" t="s">
        <v>12</v>
      </c>
      <c r="C282" s="6">
        <v>64.0</v>
      </c>
      <c r="D282" s="6">
        <v>294.0</v>
      </c>
      <c r="E282" s="6">
        <v>75.0</v>
      </c>
      <c r="F282" s="6">
        <v>90.0</v>
      </c>
      <c r="G282" s="7">
        <f t="shared" si="1"/>
        <v>30.6122449</v>
      </c>
      <c r="H282" s="3" t="s">
        <v>290</v>
      </c>
    </row>
    <row r="283" ht="14.25" customHeight="1">
      <c r="A283" s="6" t="s">
        <v>301</v>
      </c>
      <c r="B283" s="6" t="s">
        <v>12</v>
      </c>
      <c r="C283" s="6">
        <v>65.0</v>
      </c>
      <c r="D283" s="6">
        <v>761.0</v>
      </c>
      <c r="E283" s="6">
        <v>76.0</v>
      </c>
      <c r="F283" s="6">
        <v>233.0</v>
      </c>
      <c r="G283" s="7">
        <f t="shared" si="1"/>
        <v>30.61760841</v>
      </c>
      <c r="H283" s="3" t="s">
        <v>290</v>
      </c>
    </row>
    <row r="284" ht="14.25" customHeight="1">
      <c r="A284" s="6" t="s">
        <v>302</v>
      </c>
      <c r="B284" s="6" t="s">
        <v>12</v>
      </c>
      <c r="C284" s="6">
        <v>64.0</v>
      </c>
      <c r="D284" s="6">
        <v>518.0</v>
      </c>
      <c r="E284" s="6">
        <v>76.0</v>
      </c>
      <c r="F284" s="6">
        <v>159.0</v>
      </c>
      <c r="G284" s="7">
        <f t="shared" si="1"/>
        <v>30.69498069</v>
      </c>
      <c r="H284" s="3" t="s">
        <v>290</v>
      </c>
    </row>
    <row r="285" ht="14.25" customHeight="1">
      <c r="A285" s="6" t="s">
        <v>303</v>
      </c>
      <c r="B285" s="6" t="s">
        <v>12</v>
      </c>
      <c r="C285" s="6">
        <v>64.0</v>
      </c>
      <c r="D285" s="6">
        <v>487.0</v>
      </c>
      <c r="E285" s="6">
        <v>75.0</v>
      </c>
      <c r="F285" s="6">
        <v>150.0</v>
      </c>
      <c r="G285" s="7">
        <f t="shared" si="1"/>
        <v>30.80082136</v>
      </c>
      <c r="H285" s="3" t="s">
        <v>290</v>
      </c>
    </row>
    <row r="286" ht="14.25" customHeight="1">
      <c r="A286" s="6" t="s">
        <v>304</v>
      </c>
      <c r="B286" s="6" t="s">
        <v>12</v>
      </c>
      <c r="C286" s="6">
        <v>64.0</v>
      </c>
      <c r="D286" s="6">
        <v>1077.0</v>
      </c>
      <c r="E286" s="6">
        <v>77.0</v>
      </c>
      <c r="F286" s="6">
        <v>332.0</v>
      </c>
      <c r="G286" s="7">
        <f t="shared" si="1"/>
        <v>30.82636955</v>
      </c>
      <c r="H286" s="3" t="s">
        <v>290</v>
      </c>
    </row>
    <row r="287" ht="14.25" customHeight="1">
      <c r="A287" s="6" t="s">
        <v>305</v>
      </c>
      <c r="B287" s="8" t="s">
        <v>12</v>
      </c>
      <c r="C287" s="6">
        <v>65.0</v>
      </c>
      <c r="D287" s="6">
        <v>1021.0</v>
      </c>
      <c r="E287" s="6">
        <v>77.0</v>
      </c>
      <c r="F287" s="6">
        <v>315.0</v>
      </c>
      <c r="G287" s="7">
        <f t="shared" si="1"/>
        <v>30.85210578</v>
      </c>
      <c r="H287" s="3" t="s">
        <v>290</v>
      </c>
    </row>
    <row r="288" ht="14.25" customHeight="1">
      <c r="A288" s="6" t="s">
        <v>306</v>
      </c>
      <c r="B288" s="6" t="s">
        <v>12</v>
      </c>
      <c r="C288" s="6">
        <v>64.0</v>
      </c>
      <c r="D288" s="6">
        <v>1583.0</v>
      </c>
      <c r="E288" s="6">
        <v>77.0</v>
      </c>
      <c r="F288" s="6">
        <v>490.0</v>
      </c>
      <c r="G288" s="7">
        <f t="shared" si="1"/>
        <v>30.95388503</v>
      </c>
      <c r="H288" s="3" t="s">
        <v>290</v>
      </c>
    </row>
    <row r="289" ht="14.25" customHeight="1">
      <c r="A289" s="6" t="s">
        <v>307</v>
      </c>
      <c r="B289" s="6" t="s">
        <v>12</v>
      </c>
      <c r="C289" s="6">
        <v>64.0</v>
      </c>
      <c r="D289" s="6">
        <v>765.0</v>
      </c>
      <c r="E289" s="6">
        <v>76.0</v>
      </c>
      <c r="F289" s="6">
        <v>237.0</v>
      </c>
      <c r="G289" s="7">
        <f t="shared" si="1"/>
        <v>30.98039216</v>
      </c>
      <c r="H289" s="3" t="s">
        <v>290</v>
      </c>
    </row>
    <row r="290" ht="14.25" customHeight="1">
      <c r="A290" s="6" t="s">
        <v>308</v>
      </c>
      <c r="B290" s="6" t="s">
        <v>12</v>
      </c>
      <c r="C290" s="6">
        <v>65.0</v>
      </c>
      <c r="D290" s="6">
        <v>141.0</v>
      </c>
      <c r="E290" s="6">
        <v>78.0</v>
      </c>
      <c r="F290" s="6">
        <v>44.0</v>
      </c>
      <c r="G290" s="7">
        <f t="shared" si="1"/>
        <v>31.20567376</v>
      </c>
      <c r="H290" s="3" t="s">
        <v>290</v>
      </c>
    </row>
    <row r="291" ht="14.25" customHeight="1">
      <c r="A291" s="6" t="s">
        <v>309</v>
      </c>
      <c r="B291" s="6" t="s">
        <v>12</v>
      </c>
      <c r="C291" s="6">
        <v>68.0</v>
      </c>
      <c r="D291" s="6">
        <v>70.0</v>
      </c>
      <c r="E291" s="6">
        <v>82.0</v>
      </c>
      <c r="F291" s="6">
        <v>22.0</v>
      </c>
      <c r="G291" s="7">
        <f t="shared" si="1"/>
        <v>31.42857143</v>
      </c>
      <c r="H291" s="3" t="s">
        <v>290</v>
      </c>
    </row>
    <row r="292" ht="14.25" customHeight="1">
      <c r="A292" s="6" t="s">
        <v>310</v>
      </c>
      <c r="B292" s="6" t="s">
        <v>12</v>
      </c>
      <c r="C292" s="6">
        <v>60.0</v>
      </c>
      <c r="D292" s="6">
        <v>159.0</v>
      </c>
      <c r="E292" s="6">
        <v>75.0</v>
      </c>
      <c r="F292" s="6">
        <v>50.0</v>
      </c>
      <c r="G292" s="7">
        <f t="shared" si="1"/>
        <v>31.44654088</v>
      </c>
      <c r="H292" s="3" t="s">
        <v>290</v>
      </c>
    </row>
    <row r="293" ht="14.25" customHeight="1">
      <c r="A293" s="6" t="s">
        <v>311</v>
      </c>
      <c r="B293" s="6" t="s">
        <v>12</v>
      </c>
      <c r="C293" s="6">
        <v>65.0</v>
      </c>
      <c r="D293" s="6">
        <v>553.0</v>
      </c>
      <c r="E293" s="6">
        <v>78.0</v>
      </c>
      <c r="F293" s="6">
        <v>174.0</v>
      </c>
      <c r="G293" s="7">
        <f t="shared" si="1"/>
        <v>31.46473779</v>
      </c>
      <c r="H293" s="3" t="s">
        <v>290</v>
      </c>
    </row>
    <row r="294" ht="14.25" customHeight="1">
      <c r="A294" s="6" t="s">
        <v>312</v>
      </c>
      <c r="B294" s="8" t="s">
        <v>12</v>
      </c>
      <c r="C294" s="6">
        <v>60.0</v>
      </c>
      <c r="D294" s="6">
        <v>263.0</v>
      </c>
      <c r="E294" s="6">
        <v>75.0</v>
      </c>
      <c r="F294" s="6">
        <v>83.0</v>
      </c>
      <c r="G294" s="7">
        <f t="shared" si="1"/>
        <v>31.55893536</v>
      </c>
      <c r="H294" s="3" t="s">
        <v>290</v>
      </c>
    </row>
    <row r="295" ht="14.25" customHeight="1">
      <c r="A295" s="6" t="s">
        <v>313</v>
      </c>
      <c r="B295" s="6" t="s">
        <v>12</v>
      </c>
      <c r="C295" s="6">
        <v>65.0</v>
      </c>
      <c r="D295" s="6">
        <v>614.0</v>
      </c>
      <c r="E295" s="6">
        <v>77.0</v>
      </c>
      <c r="F295" s="6">
        <v>194.0</v>
      </c>
      <c r="G295" s="7">
        <f t="shared" si="1"/>
        <v>31.59609121</v>
      </c>
      <c r="H295" s="3" t="s">
        <v>290</v>
      </c>
    </row>
    <row r="296" ht="14.25" customHeight="1">
      <c r="A296" s="6" t="s">
        <v>314</v>
      </c>
      <c r="B296" s="8" t="s">
        <v>12</v>
      </c>
      <c r="C296" s="6">
        <v>65.0</v>
      </c>
      <c r="D296" s="6">
        <v>136.0</v>
      </c>
      <c r="E296" s="6">
        <v>75.0</v>
      </c>
      <c r="F296" s="6">
        <v>43.0</v>
      </c>
      <c r="G296" s="7">
        <f t="shared" si="1"/>
        <v>31.61764706</v>
      </c>
      <c r="H296" s="3" t="s">
        <v>290</v>
      </c>
    </row>
    <row r="297" ht="14.25" customHeight="1">
      <c r="A297" s="6" t="s">
        <v>315</v>
      </c>
      <c r="B297" s="6" t="s">
        <v>12</v>
      </c>
      <c r="C297" s="6">
        <v>64.0</v>
      </c>
      <c r="D297" s="6">
        <v>651.0</v>
      </c>
      <c r="E297" s="6">
        <v>76.0</v>
      </c>
      <c r="F297" s="6">
        <v>206.0</v>
      </c>
      <c r="G297" s="7">
        <f t="shared" si="1"/>
        <v>31.64362519</v>
      </c>
      <c r="H297" s="3" t="s">
        <v>290</v>
      </c>
    </row>
    <row r="298" ht="14.25" customHeight="1">
      <c r="A298" s="6" t="s">
        <v>316</v>
      </c>
      <c r="B298" s="6" t="s">
        <v>317</v>
      </c>
      <c r="C298" s="6">
        <v>63.0</v>
      </c>
      <c r="D298" s="6">
        <v>158.0</v>
      </c>
      <c r="E298" s="6">
        <v>75.0</v>
      </c>
      <c r="F298" s="6">
        <v>50.0</v>
      </c>
      <c r="G298" s="7">
        <f t="shared" si="1"/>
        <v>31.64556962</v>
      </c>
      <c r="H298" s="3" t="s">
        <v>290</v>
      </c>
    </row>
    <row r="299" ht="14.25" customHeight="1">
      <c r="A299" s="6" t="s">
        <v>318</v>
      </c>
      <c r="B299" s="6" t="s">
        <v>12</v>
      </c>
      <c r="C299" s="6">
        <v>65.0</v>
      </c>
      <c r="D299" s="6">
        <v>745.0</v>
      </c>
      <c r="E299" s="6">
        <v>77.0</v>
      </c>
      <c r="F299" s="6">
        <v>236.0</v>
      </c>
      <c r="G299" s="7">
        <f t="shared" si="1"/>
        <v>31.67785235</v>
      </c>
      <c r="H299" s="3" t="s">
        <v>290</v>
      </c>
    </row>
    <row r="300" ht="14.25" customHeight="1">
      <c r="A300" s="6" t="s">
        <v>319</v>
      </c>
      <c r="B300" s="6" t="s">
        <v>12</v>
      </c>
      <c r="C300" s="6">
        <v>61.0</v>
      </c>
      <c r="D300" s="6">
        <v>587.0</v>
      </c>
      <c r="E300" s="6">
        <v>72.0</v>
      </c>
      <c r="F300" s="6">
        <v>187.0</v>
      </c>
      <c r="G300" s="7">
        <f t="shared" si="1"/>
        <v>31.85689949</v>
      </c>
      <c r="H300" s="3" t="s">
        <v>290</v>
      </c>
    </row>
    <row r="301" ht="14.25" customHeight="1">
      <c r="A301" s="6" t="s">
        <v>320</v>
      </c>
      <c r="B301" s="6" t="s">
        <v>12</v>
      </c>
      <c r="C301" s="6">
        <v>66.0</v>
      </c>
      <c r="D301" s="6">
        <v>91.0</v>
      </c>
      <c r="E301" s="6">
        <v>76.0</v>
      </c>
      <c r="F301" s="6">
        <v>29.0</v>
      </c>
      <c r="G301" s="7">
        <f t="shared" si="1"/>
        <v>31.86813187</v>
      </c>
      <c r="H301" s="3" t="s">
        <v>290</v>
      </c>
    </row>
    <row r="302" ht="14.25" customHeight="1">
      <c r="A302" s="6" t="s">
        <v>321</v>
      </c>
      <c r="B302" s="6" t="s">
        <v>12</v>
      </c>
      <c r="C302" s="6">
        <v>66.0</v>
      </c>
      <c r="D302" s="6">
        <v>583.0</v>
      </c>
      <c r="E302" s="6">
        <v>77.0</v>
      </c>
      <c r="F302" s="6">
        <v>186.0</v>
      </c>
      <c r="G302" s="7">
        <f t="shared" si="1"/>
        <v>31.90394511</v>
      </c>
      <c r="H302" s="3" t="s">
        <v>290</v>
      </c>
    </row>
    <row r="303" ht="14.25" customHeight="1">
      <c r="A303" s="6" t="s">
        <v>322</v>
      </c>
      <c r="B303" s="6" t="s">
        <v>12</v>
      </c>
      <c r="C303" s="6">
        <v>63.0</v>
      </c>
      <c r="D303" s="6">
        <v>331.0</v>
      </c>
      <c r="E303" s="6">
        <v>76.0</v>
      </c>
      <c r="F303" s="6">
        <v>106.0</v>
      </c>
      <c r="G303" s="7">
        <f t="shared" si="1"/>
        <v>32.02416918</v>
      </c>
      <c r="H303" s="3" t="s">
        <v>290</v>
      </c>
    </row>
    <row r="304" ht="14.25" customHeight="1">
      <c r="A304" s="6" t="s">
        <v>323</v>
      </c>
      <c r="B304" s="6" t="s">
        <v>12</v>
      </c>
      <c r="C304" s="6">
        <v>66.0</v>
      </c>
      <c r="D304" s="6">
        <v>103.0</v>
      </c>
      <c r="E304" s="6">
        <v>79.0</v>
      </c>
      <c r="F304" s="6">
        <v>33.0</v>
      </c>
      <c r="G304" s="7">
        <f t="shared" si="1"/>
        <v>32.03883495</v>
      </c>
      <c r="H304" s="3" t="s">
        <v>290</v>
      </c>
    </row>
    <row r="305" ht="14.25" customHeight="1">
      <c r="A305" s="6" t="s">
        <v>324</v>
      </c>
      <c r="B305" s="6" t="s">
        <v>12</v>
      </c>
      <c r="C305" s="6">
        <v>64.0</v>
      </c>
      <c r="D305" s="6">
        <v>1209.0</v>
      </c>
      <c r="E305" s="6">
        <v>76.0</v>
      </c>
      <c r="F305" s="6">
        <v>388.0</v>
      </c>
      <c r="G305" s="7">
        <f t="shared" si="1"/>
        <v>32.09263854</v>
      </c>
      <c r="H305" s="3" t="s">
        <v>290</v>
      </c>
    </row>
    <row r="306" ht="14.25" customHeight="1">
      <c r="A306" s="6" t="s">
        <v>325</v>
      </c>
      <c r="B306" s="6" t="s">
        <v>12</v>
      </c>
      <c r="C306" s="6">
        <v>64.0</v>
      </c>
      <c r="D306" s="6">
        <v>888.0</v>
      </c>
      <c r="E306" s="6">
        <v>75.0</v>
      </c>
      <c r="F306" s="6">
        <v>285.0</v>
      </c>
      <c r="G306" s="7">
        <f t="shared" si="1"/>
        <v>32.09459459</v>
      </c>
      <c r="H306" s="3" t="s">
        <v>290</v>
      </c>
    </row>
    <row r="307" ht="14.25" customHeight="1">
      <c r="A307" s="6" t="s">
        <v>326</v>
      </c>
      <c r="B307" s="6" t="s">
        <v>12</v>
      </c>
      <c r="C307" s="6">
        <v>66.0</v>
      </c>
      <c r="D307" s="6">
        <v>551.0</v>
      </c>
      <c r="E307" s="6">
        <v>78.0</v>
      </c>
      <c r="F307" s="6">
        <v>177.0</v>
      </c>
      <c r="G307" s="7">
        <f t="shared" si="1"/>
        <v>32.12341198</v>
      </c>
      <c r="H307" s="3" t="s">
        <v>290</v>
      </c>
    </row>
    <row r="308" ht="14.25" customHeight="1">
      <c r="A308" s="6" t="s">
        <v>327</v>
      </c>
      <c r="B308" s="6" t="s">
        <v>12</v>
      </c>
      <c r="C308" s="6">
        <v>65.0</v>
      </c>
      <c r="D308" s="6">
        <v>1057.0</v>
      </c>
      <c r="E308" s="6">
        <v>76.0</v>
      </c>
      <c r="F308" s="6">
        <v>341.0</v>
      </c>
      <c r="G308" s="7">
        <f t="shared" si="1"/>
        <v>32.26111637</v>
      </c>
      <c r="H308" s="3" t="s">
        <v>290</v>
      </c>
    </row>
    <row r="309" ht="14.25" customHeight="1">
      <c r="A309" s="6" t="s">
        <v>328</v>
      </c>
      <c r="B309" s="8" t="s">
        <v>12</v>
      </c>
      <c r="C309" s="6">
        <v>64.0</v>
      </c>
      <c r="D309" s="6">
        <v>1032.0</v>
      </c>
      <c r="E309" s="6">
        <v>77.0</v>
      </c>
      <c r="F309" s="6">
        <v>334.0</v>
      </c>
      <c r="G309" s="7">
        <f t="shared" si="1"/>
        <v>32.36434109</v>
      </c>
      <c r="H309" s="3" t="s">
        <v>290</v>
      </c>
    </row>
    <row r="310" ht="14.25" customHeight="1">
      <c r="A310" s="6" t="s">
        <v>329</v>
      </c>
      <c r="B310" s="6" t="s">
        <v>12</v>
      </c>
      <c r="C310" s="6">
        <v>63.0</v>
      </c>
      <c r="D310" s="6">
        <v>1182.0</v>
      </c>
      <c r="E310" s="6">
        <v>76.0</v>
      </c>
      <c r="F310" s="6">
        <v>383.0</v>
      </c>
      <c r="G310" s="7">
        <f t="shared" si="1"/>
        <v>32.40270728</v>
      </c>
      <c r="H310" s="3" t="s">
        <v>290</v>
      </c>
    </row>
    <row r="311" ht="14.25" customHeight="1">
      <c r="A311" s="6" t="s">
        <v>330</v>
      </c>
      <c r="B311" s="6" t="s">
        <v>12</v>
      </c>
      <c r="C311" s="6">
        <v>64.0</v>
      </c>
      <c r="D311" s="6">
        <v>166.0</v>
      </c>
      <c r="E311" s="6">
        <v>77.0</v>
      </c>
      <c r="F311" s="6">
        <v>54.0</v>
      </c>
      <c r="G311" s="7">
        <f t="shared" si="1"/>
        <v>32.53012048</v>
      </c>
      <c r="H311" s="3" t="s">
        <v>290</v>
      </c>
    </row>
    <row r="312" ht="14.25" customHeight="1">
      <c r="A312" s="6" t="s">
        <v>331</v>
      </c>
      <c r="B312" s="6" t="s">
        <v>12</v>
      </c>
      <c r="C312" s="6">
        <v>65.0</v>
      </c>
      <c r="D312" s="6">
        <v>642.0</v>
      </c>
      <c r="E312" s="6">
        <v>76.0</v>
      </c>
      <c r="F312" s="6">
        <v>209.0</v>
      </c>
      <c r="G312" s="7">
        <f t="shared" si="1"/>
        <v>32.55451713</v>
      </c>
      <c r="H312" s="3" t="s">
        <v>290</v>
      </c>
    </row>
    <row r="313" ht="14.25" customHeight="1">
      <c r="A313" s="6" t="s">
        <v>332</v>
      </c>
      <c r="B313" s="6" t="s">
        <v>12</v>
      </c>
      <c r="C313" s="6">
        <v>60.0</v>
      </c>
      <c r="D313" s="6">
        <v>86.0</v>
      </c>
      <c r="E313" s="6">
        <v>75.0</v>
      </c>
      <c r="F313" s="6">
        <v>28.0</v>
      </c>
      <c r="G313" s="7">
        <f t="shared" si="1"/>
        <v>32.55813953</v>
      </c>
      <c r="H313" s="3" t="s">
        <v>290</v>
      </c>
    </row>
    <row r="314" ht="14.25" customHeight="1">
      <c r="A314" s="6" t="s">
        <v>333</v>
      </c>
      <c r="B314" s="6" t="s">
        <v>12</v>
      </c>
      <c r="C314" s="6">
        <v>66.0</v>
      </c>
      <c r="D314" s="6">
        <v>914.0</v>
      </c>
      <c r="E314" s="6">
        <v>78.0</v>
      </c>
      <c r="F314" s="6">
        <v>298.0</v>
      </c>
      <c r="G314" s="7">
        <f t="shared" si="1"/>
        <v>32.60393873</v>
      </c>
      <c r="H314" s="3" t="s">
        <v>290</v>
      </c>
    </row>
    <row r="315" ht="14.25" customHeight="1">
      <c r="A315" s="6" t="s">
        <v>334</v>
      </c>
      <c r="B315" s="8" t="s">
        <v>12</v>
      </c>
      <c r="C315" s="6">
        <v>63.0</v>
      </c>
      <c r="D315" s="6">
        <v>658.0</v>
      </c>
      <c r="E315" s="6">
        <v>76.0</v>
      </c>
      <c r="F315" s="6">
        <v>215.0</v>
      </c>
      <c r="G315" s="7">
        <f t="shared" si="1"/>
        <v>32.67477204</v>
      </c>
      <c r="H315" s="3" t="s">
        <v>290</v>
      </c>
    </row>
    <row r="316" ht="14.25" customHeight="1">
      <c r="A316" s="6" t="s">
        <v>335</v>
      </c>
      <c r="B316" s="6" t="s">
        <v>12</v>
      </c>
      <c r="C316" s="6">
        <v>66.0</v>
      </c>
      <c r="D316" s="6">
        <v>792.0</v>
      </c>
      <c r="E316" s="6">
        <v>76.0</v>
      </c>
      <c r="F316" s="6">
        <v>259.0</v>
      </c>
      <c r="G316" s="7">
        <f t="shared" si="1"/>
        <v>32.7020202</v>
      </c>
      <c r="H316" s="3" t="s">
        <v>290</v>
      </c>
    </row>
    <row r="317" ht="14.25" customHeight="1">
      <c r="A317" s="6" t="s">
        <v>336</v>
      </c>
      <c r="B317" s="6" t="s">
        <v>12</v>
      </c>
      <c r="C317" s="6">
        <v>64.0</v>
      </c>
      <c r="D317" s="6">
        <v>850.0</v>
      </c>
      <c r="E317" s="6">
        <v>76.0</v>
      </c>
      <c r="F317" s="6">
        <v>278.0</v>
      </c>
      <c r="G317" s="7">
        <f t="shared" si="1"/>
        <v>32.70588235</v>
      </c>
      <c r="H317" s="3" t="s">
        <v>290</v>
      </c>
    </row>
    <row r="318" ht="14.25" customHeight="1">
      <c r="A318" s="6" t="s">
        <v>337</v>
      </c>
      <c r="B318" s="6" t="s">
        <v>12</v>
      </c>
      <c r="C318" s="6">
        <v>65.0</v>
      </c>
      <c r="D318" s="6">
        <v>362.0</v>
      </c>
      <c r="E318" s="6">
        <v>78.0</v>
      </c>
      <c r="F318" s="6">
        <v>119.0</v>
      </c>
      <c r="G318" s="7">
        <f t="shared" si="1"/>
        <v>32.87292818</v>
      </c>
      <c r="H318" s="3" t="s">
        <v>290</v>
      </c>
    </row>
    <row r="319" ht="14.25" customHeight="1">
      <c r="A319" s="6" t="s">
        <v>338</v>
      </c>
      <c r="B319" s="6" t="s">
        <v>12</v>
      </c>
      <c r="C319" s="6">
        <v>64.0</v>
      </c>
      <c r="D319" s="6">
        <v>1262.0</v>
      </c>
      <c r="E319" s="6">
        <v>78.0</v>
      </c>
      <c r="F319" s="6">
        <v>417.0</v>
      </c>
      <c r="G319" s="7">
        <f t="shared" si="1"/>
        <v>33.04278922</v>
      </c>
      <c r="H319" s="3" t="s">
        <v>290</v>
      </c>
    </row>
    <row r="320" ht="14.25" customHeight="1">
      <c r="A320" s="6" t="s">
        <v>339</v>
      </c>
      <c r="B320" s="6" t="s">
        <v>12</v>
      </c>
      <c r="C320" s="6">
        <v>62.0</v>
      </c>
      <c r="D320" s="6">
        <v>820.0</v>
      </c>
      <c r="E320" s="6">
        <v>76.0</v>
      </c>
      <c r="F320" s="6">
        <v>271.0</v>
      </c>
      <c r="G320" s="7">
        <f t="shared" si="1"/>
        <v>33.04878049</v>
      </c>
      <c r="H320" s="3" t="s">
        <v>290</v>
      </c>
    </row>
    <row r="321" ht="14.25" customHeight="1">
      <c r="A321" s="6" t="s">
        <v>340</v>
      </c>
      <c r="B321" s="6" t="s">
        <v>12</v>
      </c>
      <c r="C321" s="6">
        <v>62.0</v>
      </c>
      <c r="D321" s="6">
        <v>266.0</v>
      </c>
      <c r="E321" s="6">
        <v>76.0</v>
      </c>
      <c r="F321" s="6">
        <v>88.0</v>
      </c>
      <c r="G321" s="7">
        <f t="shared" si="1"/>
        <v>33.08270677</v>
      </c>
      <c r="H321" s="3" t="s">
        <v>290</v>
      </c>
    </row>
    <row r="322" ht="14.25" customHeight="1">
      <c r="A322" s="6" t="s">
        <v>341</v>
      </c>
      <c r="B322" s="6" t="s">
        <v>12</v>
      </c>
      <c r="C322" s="6">
        <v>66.0</v>
      </c>
      <c r="D322" s="6">
        <v>549.0</v>
      </c>
      <c r="E322" s="6">
        <v>76.0</v>
      </c>
      <c r="F322" s="6">
        <v>182.0</v>
      </c>
      <c r="G322" s="7">
        <f t="shared" si="1"/>
        <v>33.15118397</v>
      </c>
      <c r="H322" s="3" t="s">
        <v>290</v>
      </c>
    </row>
    <row r="323" ht="14.25" customHeight="1">
      <c r="A323" s="6" t="s">
        <v>342</v>
      </c>
      <c r="B323" s="6" t="s">
        <v>12</v>
      </c>
      <c r="C323" s="6">
        <v>67.0</v>
      </c>
      <c r="D323" s="6">
        <v>220.0</v>
      </c>
      <c r="E323" s="6">
        <v>80.0</v>
      </c>
      <c r="F323" s="6">
        <v>73.0</v>
      </c>
      <c r="G323" s="7">
        <f t="shared" si="1"/>
        <v>33.18181818</v>
      </c>
      <c r="H323" s="3" t="s">
        <v>290</v>
      </c>
    </row>
    <row r="324" ht="14.25" customHeight="1">
      <c r="A324" s="6" t="s">
        <v>343</v>
      </c>
      <c r="B324" s="6" t="s">
        <v>12</v>
      </c>
      <c r="C324" s="6">
        <v>65.0</v>
      </c>
      <c r="D324" s="6">
        <v>1209.0</v>
      </c>
      <c r="E324" s="6">
        <v>75.0</v>
      </c>
      <c r="F324" s="6">
        <v>403.0</v>
      </c>
      <c r="G324" s="7">
        <f t="shared" si="1"/>
        <v>33.33333333</v>
      </c>
      <c r="H324" s="3" t="s">
        <v>290</v>
      </c>
    </row>
    <row r="325" ht="14.25" customHeight="1">
      <c r="A325" s="6" t="s">
        <v>344</v>
      </c>
      <c r="B325" s="8" t="s">
        <v>12</v>
      </c>
      <c r="C325" s="6">
        <v>60.0</v>
      </c>
      <c r="D325" s="6">
        <v>3.0</v>
      </c>
      <c r="E325" s="6">
        <v>71.0</v>
      </c>
      <c r="F325" s="6">
        <v>1.0</v>
      </c>
      <c r="G325" s="7">
        <f t="shared" si="1"/>
        <v>33.33333333</v>
      </c>
      <c r="H325" s="3" t="s">
        <v>290</v>
      </c>
    </row>
    <row r="326" ht="14.25" customHeight="1">
      <c r="A326" s="6" t="s">
        <v>345</v>
      </c>
      <c r="B326" s="6" t="s">
        <v>12</v>
      </c>
      <c r="C326" s="6">
        <v>57.0</v>
      </c>
      <c r="D326" s="6">
        <v>3.0</v>
      </c>
      <c r="E326" s="6">
        <v>62.0</v>
      </c>
      <c r="F326" s="6">
        <v>1.0</v>
      </c>
      <c r="G326" s="7">
        <f t="shared" si="1"/>
        <v>33.33333333</v>
      </c>
      <c r="H326" s="3" t="s">
        <v>290</v>
      </c>
    </row>
    <row r="327" ht="14.25" customHeight="1">
      <c r="A327" s="6" t="s">
        <v>346</v>
      </c>
      <c r="B327" s="6" t="s">
        <v>12</v>
      </c>
      <c r="C327" s="6">
        <v>66.0</v>
      </c>
      <c r="D327" s="6">
        <v>486.0</v>
      </c>
      <c r="E327" s="6">
        <v>77.0</v>
      </c>
      <c r="F327" s="6">
        <v>162.0</v>
      </c>
      <c r="G327" s="7">
        <f t="shared" si="1"/>
        <v>33.33333333</v>
      </c>
      <c r="H327" s="3" t="s">
        <v>290</v>
      </c>
    </row>
    <row r="328" ht="14.25" customHeight="1">
      <c r="A328" s="6" t="s">
        <v>347</v>
      </c>
      <c r="B328" s="6" t="s">
        <v>12</v>
      </c>
      <c r="C328" s="6">
        <v>63.0</v>
      </c>
      <c r="D328" s="6">
        <v>9.0</v>
      </c>
      <c r="E328" s="6">
        <v>76.0</v>
      </c>
      <c r="F328" s="6">
        <v>3.0</v>
      </c>
      <c r="G328" s="7">
        <f t="shared" si="1"/>
        <v>33.33333333</v>
      </c>
      <c r="H328" s="3" t="s">
        <v>290</v>
      </c>
    </row>
    <row r="329" ht="14.25" customHeight="1">
      <c r="A329" s="6" t="s">
        <v>348</v>
      </c>
      <c r="B329" s="6" t="s">
        <v>12</v>
      </c>
      <c r="C329" s="6">
        <v>65.0</v>
      </c>
      <c r="D329" s="6">
        <v>12.0</v>
      </c>
      <c r="E329" s="6">
        <v>69.0</v>
      </c>
      <c r="F329" s="6">
        <v>4.0</v>
      </c>
      <c r="G329" s="7">
        <f t="shared" si="1"/>
        <v>33.33333333</v>
      </c>
      <c r="H329" s="3" t="s">
        <v>290</v>
      </c>
    </row>
    <row r="330" ht="14.25" customHeight="1">
      <c r="A330" s="6" t="s">
        <v>349</v>
      </c>
      <c r="B330" s="6" t="s">
        <v>12</v>
      </c>
      <c r="C330" s="6">
        <v>56.0</v>
      </c>
      <c r="D330" s="6">
        <v>3.0</v>
      </c>
      <c r="E330" s="6">
        <v>64.0</v>
      </c>
      <c r="F330" s="6">
        <v>1.0</v>
      </c>
      <c r="G330" s="7">
        <f t="shared" si="1"/>
        <v>33.33333333</v>
      </c>
      <c r="H330" s="3" t="s">
        <v>290</v>
      </c>
    </row>
    <row r="331" ht="14.25" customHeight="1">
      <c r="A331" s="6" t="s">
        <v>350</v>
      </c>
      <c r="B331" s="6" t="s">
        <v>12</v>
      </c>
      <c r="C331" s="6">
        <v>66.0</v>
      </c>
      <c r="D331" s="6">
        <v>1022.0</v>
      </c>
      <c r="E331" s="6">
        <v>78.0</v>
      </c>
      <c r="F331" s="6">
        <v>341.0</v>
      </c>
      <c r="G331" s="7">
        <f t="shared" si="1"/>
        <v>33.36594912</v>
      </c>
      <c r="H331" s="3" t="s">
        <v>290</v>
      </c>
    </row>
    <row r="332" ht="14.25" customHeight="1">
      <c r="A332" s="6" t="s">
        <v>351</v>
      </c>
      <c r="B332" s="6" t="s">
        <v>12</v>
      </c>
      <c r="C332" s="6">
        <v>64.0</v>
      </c>
      <c r="D332" s="6">
        <v>404.0</v>
      </c>
      <c r="E332" s="6">
        <v>76.0</v>
      </c>
      <c r="F332" s="6">
        <v>135.0</v>
      </c>
      <c r="G332" s="7">
        <f t="shared" si="1"/>
        <v>33.41584158</v>
      </c>
      <c r="H332" s="3" t="s">
        <v>290</v>
      </c>
    </row>
    <row r="333" ht="14.25" customHeight="1">
      <c r="A333" s="6" t="s">
        <v>352</v>
      </c>
      <c r="B333" s="6" t="s">
        <v>12</v>
      </c>
      <c r="C333" s="6">
        <v>65.0</v>
      </c>
      <c r="D333" s="6">
        <v>703.0</v>
      </c>
      <c r="E333" s="6">
        <v>77.0</v>
      </c>
      <c r="F333" s="6">
        <v>235.0</v>
      </c>
      <c r="G333" s="7">
        <f t="shared" si="1"/>
        <v>33.42816501</v>
      </c>
      <c r="H333" s="3" t="s">
        <v>290</v>
      </c>
    </row>
    <row r="334" ht="14.25" customHeight="1">
      <c r="A334" s="6" t="s">
        <v>353</v>
      </c>
      <c r="B334" s="6" t="s">
        <v>12</v>
      </c>
      <c r="C334" s="6">
        <v>65.0</v>
      </c>
      <c r="D334" s="6">
        <v>1255.0</v>
      </c>
      <c r="E334" s="6">
        <v>79.0</v>
      </c>
      <c r="F334" s="6">
        <v>420.0</v>
      </c>
      <c r="G334" s="7">
        <f t="shared" si="1"/>
        <v>33.46613546</v>
      </c>
      <c r="H334" s="3" t="s">
        <v>290</v>
      </c>
    </row>
    <row r="335" ht="14.25" customHeight="1">
      <c r="A335" s="6" t="s">
        <v>354</v>
      </c>
      <c r="B335" s="6" t="s">
        <v>12</v>
      </c>
      <c r="C335" s="6">
        <v>66.0</v>
      </c>
      <c r="D335" s="6">
        <v>483.0</v>
      </c>
      <c r="E335" s="6">
        <v>78.0</v>
      </c>
      <c r="F335" s="6">
        <v>162.0</v>
      </c>
      <c r="G335" s="7">
        <f t="shared" si="1"/>
        <v>33.54037267</v>
      </c>
      <c r="H335" s="3" t="s">
        <v>290</v>
      </c>
    </row>
    <row r="336" ht="14.25" customHeight="1">
      <c r="A336" s="6" t="s">
        <v>355</v>
      </c>
      <c r="B336" s="8" t="s">
        <v>150</v>
      </c>
      <c r="C336" s="6">
        <v>72.0</v>
      </c>
      <c r="D336" s="6">
        <v>617.0</v>
      </c>
      <c r="E336" s="6">
        <v>85.0</v>
      </c>
      <c r="F336" s="6">
        <v>207.0</v>
      </c>
      <c r="G336" s="7">
        <f t="shared" si="1"/>
        <v>33.54943274</v>
      </c>
      <c r="H336" s="3" t="s">
        <v>290</v>
      </c>
    </row>
    <row r="337" ht="14.25" customHeight="1">
      <c r="A337" s="6" t="s">
        <v>356</v>
      </c>
      <c r="B337" s="6" t="s">
        <v>12</v>
      </c>
      <c r="C337" s="6">
        <v>66.0</v>
      </c>
      <c r="D337" s="6">
        <v>1095.0</v>
      </c>
      <c r="E337" s="6">
        <v>77.0</v>
      </c>
      <c r="F337" s="6">
        <v>368.0</v>
      </c>
      <c r="G337" s="7">
        <f t="shared" si="1"/>
        <v>33.60730594</v>
      </c>
      <c r="H337" s="3" t="s">
        <v>290</v>
      </c>
    </row>
    <row r="338" ht="14.25" customHeight="1">
      <c r="A338" s="6" t="s">
        <v>357</v>
      </c>
      <c r="B338" s="6" t="s">
        <v>12</v>
      </c>
      <c r="C338" s="6">
        <v>68.0</v>
      </c>
      <c r="D338" s="6">
        <v>773.0</v>
      </c>
      <c r="E338" s="6">
        <v>79.0</v>
      </c>
      <c r="F338" s="6">
        <v>260.0</v>
      </c>
      <c r="G338" s="7">
        <f t="shared" si="1"/>
        <v>33.63518758</v>
      </c>
      <c r="H338" s="3" t="s">
        <v>290</v>
      </c>
    </row>
    <row r="339" ht="14.25" customHeight="1">
      <c r="A339" s="6" t="s">
        <v>358</v>
      </c>
      <c r="B339" s="6" t="s">
        <v>12</v>
      </c>
      <c r="C339" s="6">
        <v>63.0</v>
      </c>
      <c r="D339" s="6">
        <v>95.0</v>
      </c>
      <c r="E339" s="6">
        <v>75.0</v>
      </c>
      <c r="F339" s="6">
        <v>32.0</v>
      </c>
      <c r="G339" s="7">
        <f t="shared" si="1"/>
        <v>33.68421053</v>
      </c>
      <c r="H339" s="3" t="s">
        <v>290</v>
      </c>
    </row>
    <row r="340" ht="14.25" customHeight="1">
      <c r="A340" s="6" t="s">
        <v>359</v>
      </c>
      <c r="B340" s="6" t="s">
        <v>12</v>
      </c>
      <c r="C340" s="6">
        <v>66.0</v>
      </c>
      <c r="D340" s="6">
        <v>660.0</v>
      </c>
      <c r="E340" s="6">
        <v>77.0</v>
      </c>
      <c r="F340" s="6">
        <v>223.0</v>
      </c>
      <c r="G340" s="7">
        <f t="shared" si="1"/>
        <v>33.78787879</v>
      </c>
      <c r="H340" s="3" t="s">
        <v>290</v>
      </c>
    </row>
    <row r="341" ht="14.25" customHeight="1">
      <c r="A341" s="6" t="s">
        <v>360</v>
      </c>
      <c r="B341" s="6" t="s">
        <v>317</v>
      </c>
      <c r="C341" s="6">
        <v>67.0</v>
      </c>
      <c r="D341" s="6">
        <v>2024.0</v>
      </c>
      <c r="E341" s="6">
        <v>78.0</v>
      </c>
      <c r="F341" s="6">
        <v>685.0</v>
      </c>
      <c r="G341" s="7">
        <f t="shared" si="1"/>
        <v>33.84387352</v>
      </c>
      <c r="H341" s="3" t="s">
        <v>290</v>
      </c>
    </row>
    <row r="342" ht="14.25" customHeight="1">
      <c r="A342" s="6" t="s">
        <v>361</v>
      </c>
      <c r="B342" s="6" t="s">
        <v>12</v>
      </c>
      <c r="C342" s="6">
        <v>65.0</v>
      </c>
      <c r="D342" s="6">
        <v>805.0</v>
      </c>
      <c r="E342" s="6">
        <v>76.0</v>
      </c>
      <c r="F342" s="6">
        <v>273.0</v>
      </c>
      <c r="G342" s="7">
        <f t="shared" si="1"/>
        <v>33.91304348</v>
      </c>
      <c r="H342" s="3" t="s">
        <v>290</v>
      </c>
    </row>
    <row r="343" ht="14.25" customHeight="1">
      <c r="A343" s="6" t="s">
        <v>362</v>
      </c>
      <c r="B343" s="6" t="s">
        <v>12</v>
      </c>
      <c r="C343" s="6">
        <v>65.0</v>
      </c>
      <c r="D343" s="6">
        <v>882.0</v>
      </c>
      <c r="E343" s="6">
        <v>77.0</v>
      </c>
      <c r="F343" s="6">
        <v>300.0</v>
      </c>
      <c r="G343" s="7">
        <f t="shared" si="1"/>
        <v>34.01360544</v>
      </c>
      <c r="H343" s="3" t="s">
        <v>290</v>
      </c>
    </row>
    <row r="344" ht="14.25" customHeight="1">
      <c r="A344" s="6" t="s">
        <v>363</v>
      </c>
      <c r="B344" s="6" t="s">
        <v>12</v>
      </c>
      <c r="C344" s="6">
        <v>62.0</v>
      </c>
      <c r="D344" s="6">
        <v>804.0</v>
      </c>
      <c r="E344" s="6">
        <v>73.0</v>
      </c>
      <c r="F344" s="6">
        <v>274.0</v>
      </c>
      <c r="G344" s="7">
        <f t="shared" si="1"/>
        <v>34.07960199</v>
      </c>
      <c r="H344" s="3" t="s">
        <v>290</v>
      </c>
    </row>
    <row r="345" ht="14.25" customHeight="1">
      <c r="A345" s="6" t="s">
        <v>364</v>
      </c>
      <c r="B345" s="6" t="s">
        <v>12</v>
      </c>
      <c r="C345" s="6">
        <v>67.0</v>
      </c>
      <c r="D345" s="6">
        <v>889.0</v>
      </c>
      <c r="E345" s="6">
        <v>79.0</v>
      </c>
      <c r="F345" s="6">
        <v>305.0</v>
      </c>
      <c r="G345" s="7">
        <f t="shared" si="1"/>
        <v>34.30821147</v>
      </c>
      <c r="H345" s="3" t="s">
        <v>290</v>
      </c>
    </row>
    <row r="346" ht="14.25" customHeight="1">
      <c r="A346" s="6" t="s">
        <v>365</v>
      </c>
      <c r="B346" s="6" t="s">
        <v>12</v>
      </c>
      <c r="C346" s="6">
        <v>65.0</v>
      </c>
      <c r="D346" s="6">
        <v>620.0</v>
      </c>
      <c r="E346" s="6">
        <v>76.0</v>
      </c>
      <c r="F346" s="6">
        <v>213.0</v>
      </c>
      <c r="G346" s="7">
        <f t="shared" si="1"/>
        <v>34.35483871</v>
      </c>
      <c r="H346" s="3" t="s">
        <v>290</v>
      </c>
    </row>
    <row r="347" ht="14.25" customHeight="1">
      <c r="A347" s="6" t="s">
        <v>366</v>
      </c>
      <c r="B347" s="6" t="s">
        <v>12</v>
      </c>
      <c r="C347" s="6">
        <v>62.0</v>
      </c>
      <c r="D347" s="6">
        <v>32.0</v>
      </c>
      <c r="E347" s="6">
        <v>75.0</v>
      </c>
      <c r="F347" s="6">
        <v>11.0</v>
      </c>
      <c r="G347" s="7">
        <f t="shared" si="1"/>
        <v>34.375</v>
      </c>
      <c r="H347" s="3" t="s">
        <v>290</v>
      </c>
    </row>
    <row r="348" ht="14.25" customHeight="1">
      <c r="A348" s="6" t="s">
        <v>367</v>
      </c>
      <c r="B348" s="8" t="s">
        <v>12</v>
      </c>
      <c r="C348" s="6">
        <v>62.0</v>
      </c>
      <c r="D348" s="6">
        <v>1345.0</v>
      </c>
      <c r="E348" s="6">
        <v>74.0</v>
      </c>
      <c r="F348" s="6">
        <v>463.0</v>
      </c>
      <c r="G348" s="7">
        <f t="shared" si="1"/>
        <v>34.42379182</v>
      </c>
      <c r="H348" s="3" t="s">
        <v>290</v>
      </c>
    </row>
    <row r="349" ht="14.25" customHeight="1">
      <c r="A349" s="6" t="s">
        <v>368</v>
      </c>
      <c r="B349" s="6" t="s">
        <v>12</v>
      </c>
      <c r="C349" s="6">
        <v>67.0</v>
      </c>
      <c r="D349" s="6">
        <v>29.0</v>
      </c>
      <c r="E349" s="6">
        <v>84.0</v>
      </c>
      <c r="F349" s="6">
        <v>10.0</v>
      </c>
      <c r="G349" s="7">
        <f t="shared" si="1"/>
        <v>34.48275862</v>
      </c>
      <c r="H349" s="3" t="s">
        <v>290</v>
      </c>
    </row>
    <row r="350" ht="14.25" customHeight="1">
      <c r="A350" s="6" t="s">
        <v>369</v>
      </c>
      <c r="B350" s="6" t="s">
        <v>12</v>
      </c>
      <c r="C350" s="6">
        <v>65.0</v>
      </c>
      <c r="D350" s="6">
        <v>1139.0</v>
      </c>
      <c r="E350" s="6">
        <v>78.0</v>
      </c>
      <c r="F350" s="6">
        <v>393.0</v>
      </c>
      <c r="G350" s="7">
        <f t="shared" si="1"/>
        <v>34.50395083</v>
      </c>
      <c r="H350" s="3" t="s">
        <v>290</v>
      </c>
    </row>
    <row r="351" ht="14.25" customHeight="1">
      <c r="A351" s="6" t="s">
        <v>370</v>
      </c>
      <c r="B351" s="6" t="s">
        <v>12</v>
      </c>
      <c r="C351" s="6">
        <v>65.0</v>
      </c>
      <c r="D351" s="6">
        <v>486.0</v>
      </c>
      <c r="E351" s="6">
        <v>77.0</v>
      </c>
      <c r="F351" s="6">
        <v>168.0</v>
      </c>
      <c r="G351" s="7">
        <f t="shared" si="1"/>
        <v>34.56790123</v>
      </c>
      <c r="H351" s="3" t="s">
        <v>290</v>
      </c>
    </row>
    <row r="352" ht="14.25" customHeight="1">
      <c r="A352" s="6" t="s">
        <v>371</v>
      </c>
      <c r="B352" s="6" t="s">
        <v>12</v>
      </c>
      <c r="C352" s="6">
        <v>67.0</v>
      </c>
      <c r="D352" s="6">
        <v>447.0</v>
      </c>
      <c r="E352" s="6">
        <v>77.0</v>
      </c>
      <c r="F352" s="6">
        <v>155.0</v>
      </c>
      <c r="G352" s="7">
        <f t="shared" si="1"/>
        <v>34.67561521</v>
      </c>
      <c r="H352" s="3" t="s">
        <v>290</v>
      </c>
    </row>
    <row r="353" ht="14.25" customHeight="1">
      <c r="A353" s="6" t="s">
        <v>372</v>
      </c>
      <c r="B353" s="6" t="s">
        <v>12</v>
      </c>
      <c r="C353" s="6">
        <v>66.0</v>
      </c>
      <c r="D353" s="6">
        <v>253.0</v>
      </c>
      <c r="E353" s="6">
        <v>79.0</v>
      </c>
      <c r="F353" s="6">
        <v>88.0</v>
      </c>
      <c r="G353" s="7">
        <f t="shared" si="1"/>
        <v>34.7826087</v>
      </c>
      <c r="H353" s="3" t="s">
        <v>290</v>
      </c>
    </row>
    <row r="354" ht="14.25" customHeight="1">
      <c r="A354" s="6" t="s">
        <v>373</v>
      </c>
      <c r="B354" s="6" t="s">
        <v>12</v>
      </c>
      <c r="C354" s="6">
        <v>62.0</v>
      </c>
      <c r="D354" s="6">
        <v>46.0</v>
      </c>
      <c r="E354" s="6">
        <v>73.0</v>
      </c>
      <c r="F354" s="6">
        <v>16.0</v>
      </c>
      <c r="G354" s="7">
        <f t="shared" si="1"/>
        <v>34.7826087</v>
      </c>
      <c r="H354" s="3" t="s">
        <v>290</v>
      </c>
    </row>
    <row r="355" ht="14.25" customHeight="1">
      <c r="A355" s="6" t="s">
        <v>374</v>
      </c>
      <c r="B355" s="6" t="s">
        <v>12</v>
      </c>
      <c r="C355" s="6">
        <v>66.0</v>
      </c>
      <c r="D355" s="6">
        <v>763.0</v>
      </c>
      <c r="E355" s="6">
        <v>79.0</v>
      </c>
      <c r="F355" s="6">
        <v>266.0</v>
      </c>
      <c r="G355" s="7">
        <f t="shared" si="1"/>
        <v>34.86238532</v>
      </c>
      <c r="H355" s="3" t="s">
        <v>290</v>
      </c>
    </row>
    <row r="356" ht="14.25" customHeight="1">
      <c r="A356" s="6" t="s">
        <v>375</v>
      </c>
      <c r="B356" s="6" t="s">
        <v>12</v>
      </c>
      <c r="C356" s="6">
        <v>66.0</v>
      </c>
      <c r="D356" s="6">
        <v>472.0</v>
      </c>
      <c r="E356" s="6">
        <v>78.0</v>
      </c>
      <c r="F356" s="6">
        <v>165.0</v>
      </c>
      <c r="G356" s="7">
        <f t="shared" si="1"/>
        <v>34.95762712</v>
      </c>
      <c r="H356" s="3" t="s">
        <v>290</v>
      </c>
    </row>
    <row r="357" ht="14.25" customHeight="1">
      <c r="A357" s="6" t="s">
        <v>376</v>
      </c>
      <c r="B357" s="6" t="s">
        <v>12</v>
      </c>
      <c r="C357" s="6">
        <v>66.0</v>
      </c>
      <c r="D357" s="6">
        <v>1740.0</v>
      </c>
      <c r="E357" s="6">
        <v>78.0</v>
      </c>
      <c r="F357" s="6">
        <v>609.0</v>
      </c>
      <c r="G357" s="7">
        <f t="shared" si="1"/>
        <v>35</v>
      </c>
      <c r="H357" s="3" t="s">
        <v>290</v>
      </c>
    </row>
    <row r="358" ht="14.25" customHeight="1">
      <c r="A358" s="6" t="s">
        <v>377</v>
      </c>
      <c r="B358" s="6" t="s">
        <v>12</v>
      </c>
      <c r="C358" s="6">
        <v>59.0</v>
      </c>
      <c r="D358" s="6">
        <v>100.0</v>
      </c>
      <c r="E358" s="6">
        <v>73.0</v>
      </c>
      <c r="F358" s="6">
        <v>35.0</v>
      </c>
      <c r="G358" s="7">
        <f t="shared" si="1"/>
        <v>35</v>
      </c>
      <c r="H358" s="3" t="s">
        <v>290</v>
      </c>
    </row>
    <row r="359" ht="14.25" customHeight="1">
      <c r="A359" s="6" t="s">
        <v>378</v>
      </c>
      <c r="B359" s="8" t="s">
        <v>12</v>
      </c>
      <c r="C359" s="6">
        <v>65.0</v>
      </c>
      <c r="D359" s="6">
        <v>454.0</v>
      </c>
      <c r="E359" s="6">
        <v>77.0</v>
      </c>
      <c r="F359" s="6">
        <v>159.0</v>
      </c>
      <c r="G359" s="7">
        <f t="shared" si="1"/>
        <v>35.02202643</v>
      </c>
      <c r="H359" s="3" t="s">
        <v>290</v>
      </c>
    </row>
    <row r="360" ht="14.25" customHeight="1">
      <c r="A360" s="6" t="s">
        <v>379</v>
      </c>
      <c r="B360" s="6" t="s">
        <v>12</v>
      </c>
      <c r="C360" s="6">
        <v>67.0</v>
      </c>
      <c r="D360" s="6">
        <v>815.0</v>
      </c>
      <c r="E360" s="6">
        <v>79.0</v>
      </c>
      <c r="F360" s="6">
        <v>287.0</v>
      </c>
      <c r="G360" s="7">
        <f t="shared" si="1"/>
        <v>35.21472393</v>
      </c>
      <c r="H360" s="3" t="s">
        <v>290</v>
      </c>
    </row>
    <row r="361" ht="14.25" customHeight="1">
      <c r="A361" s="6" t="s">
        <v>380</v>
      </c>
      <c r="B361" s="6" t="s">
        <v>12</v>
      </c>
      <c r="C361" s="6">
        <v>65.0</v>
      </c>
      <c r="D361" s="6">
        <v>972.0</v>
      </c>
      <c r="E361" s="6">
        <v>76.0</v>
      </c>
      <c r="F361" s="6">
        <v>343.0</v>
      </c>
      <c r="G361" s="7">
        <f t="shared" si="1"/>
        <v>35.28806584</v>
      </c>
      <c r="H361" s="3" t="s">
        <v>290</v>
      </c>
    </row>
    <row r="362" ht="14.25" customHeight="1">
      <c r="A362" s="6" t="s">
        <v>381</v>
      </c>
      <c r="B362" s="6" t="s">
        <v>12</v>
      </c>
      <c r="C362" s="6">
        <v>64.0</v>
      </c>
      <c r="D362" s="6">
        <v>555.0</v>
      </c>
      <c r="E362" s="6">
        <v>77.0</v>
      </c>
      <c r="F362" s="6">
        <v>196.0</v>
      </c>
      <c r="G362" s="7">
        <f t="shared" si="1"/>
        <v>35.31531532</v>
      </c>
      <c r="H362" s="3" t="s">
        <v>290</v>
      </c>
    </row>
    <row r="363" ht="14.25" customHeight="1">
      <c r="A363" s="6" t="s">
        <v>382</v>
      </c>
      <c r="B363" s="6" t="s">
        <v>12</v>
      </c>
      <c r="C363" s="6">
        <v>71.0</v>
      </c>
      <c r="D363" s="6">
        <v>1092.0</v>
      </c>
      <c r="E363" s="6">
        <v>83.0</v>
      </c>
      <c r="F363" s="6">
        <v>386.0</v>
      </c>
      <c r="G363" s="7">
        <f t="shared" si="1"/>
        <v>35.34798535</v>
      </c>
      <c r="H363" s="3" t="s">
        <v>290</v>
      </c>
    </row>
    <row r="364" ht="14.25" customHeight="1">
      <c r="A364" s="6" t="s">
        <v>383</v>
      </c>
      <c r="B364" s="6" t="s">
        <v>12</v>
      </c>
      <c r="C364" s="6">
        <v>67.0</v>
      </c>
      <c r="D364" s="6">
        <v>1165.0</v>
      </c>
      <c r="E364" s="6">
        <v>78.0</v>
      </c>
      <c r="F364" s="6">
        <v>412.0</v>
      </c>
      <c r="G364" s="7">
        <f t="shared" si="1"/>
        <v>35.36480687</v>
      </c>
      <c r="H364" s="3" t="s">
        <v>290</v>
      </c>
    </row>
    <row r="365" ht="14.25" customHeight="1">
      <c r="A365" s="6" t="s">
        <v>384</v>
      </c>
      <c r="B365" s="6" t="s">
        <v>12</v>
      </c>
      <c r="C365" s="6">
        <v>67.0</v>
      </c>
      <c r="D365" s="6">
        <v>614.0</v>
      </c>
      <c r="E365" s="6">
        <v>80.0</v>
      </c>
      <c r="F365" s="6">
        <v>219.0</v>
      </c>
      <c r="G365" s="7">
        <f t="shared" si="1"/>
        <v>35.66775244</v>
      </c>
      <c r="H365" s="3" t="s">
        <v>290</v>
      </c>
    </row>
    <row r="366" ht="14.25" customHeight="1">
      <c r="A366" s="6" t="s">
        <v>385</v>
      </c>
      <c r="B366" s="6" t="s">
        <v>12</v>
      </c>
      <c r="C366" s="6">
        <v>66.0</v>
      </c>
      <c r="D366" s="6">
        <v>398.0</v>
      </c>
      <c r="E366" s="6">
        <v>79.0</v>
      </c>
      <c r="F366" s="6">
        <v>142.0</v>
      </c>
      <c r="G366" s="7">
        <f t="shared" si="1"/>
        <v>35.67839196</v>
      </c>
      <c r="H366" s="3" t="s">
        <v>290</v>
      </c>
    </row>
    <row r="367" ht="14.25" customHeight="1">
      <c r="A367" s="6" t="s">
        <v>386</v>
      </c>
      <c r="B367" s="6" t="s">
        <v>12</v>
      </c>
      <c r="C367" s="6">
        <v>66.0</v>
      </c>
      <c r="D367" s="6">
        <v>260.0</v>
      </c>
      <c r="E367" s="6">
        <v>76.0</v>
      </c>
      <c r="F367" s="6">
        <v>93.0</v>
      </c>
      <c r="G367" s="7">
        <f t="shared" si="1"/>
        <v>35.76923077</v>
      </c>
      <c r="H367" s="3" t="s">
        <v>290</v>
      </c>
    </row>
    <row r="368" ht="14.25" customHeight="1">
      <c r="A368" s="6" t="s">
        <v>387</v>
      </c>
      <c r="B368" s="6" t="s">
        <v>12</v>
      </c>
      <c r="C368" s="6">
        <v>67.0</v>
      </c>
      <c r="D368" s="6">
        <v>637.0</v>
      </c>
      <c r="E368" s="6">
        <v>79.0</v>
      </c>
      <c r="F368" s="6">
        <v>229.0</v>
      </c>
      <c r="G368" s="7">
        <f t="shared" si="1"/>
        <v>35.94976452</v>
      </c>
      <c r="H368" s="3" t="s">
        <v>290</v>
      </c>
    </row>
    <row r="369" ht="14.25" customHeight="1">
      <c r="A369" s="6" t="s">
        <v>388</v>
      </c>
      <c r="B369" s="6" t="s">
        <v>12</v>
      </c>
      <c r="C369" s="6">
        <v>63.0</v>
      </c>
      <c r="D369" s="6">
        <v>995.0</v>
      </c>
      <c r="E369" s="6">
        <v>75.0</v>
      </c>
      <c r="F369" s="6">
        <v>359.0</v>
      </c>
      <c r="G369" s="7">
        <f t="shared" si="1"/>
        <v>36.08040201</v>
      </c>
      <c r="H369" s="3" t="s">
        <v>290</v>
      </c>
    </row>
    <row r="370" ht="14.25" customHeight="1">
      <c r="A370" s="6" t="s">
        <v>389</v>
      </c>
      <c r="B370" s="8" t="s">
        <v>12</v>
      </c>
      <c r="C370" s="6">
        <v>69.0</v>
      </c>
      <c r="D370" s="6">
        <v>72.0</v>
      </c>
      <c r="E370" s="6">
        <v>81.0</v>
      </c>
      <c r="F370" s="6">
        <v>26.0</v>
      </c>
      <c r="G370" s="7">
        <f t="shared" si="1"/>
        <v>36.11111111</v>
      </c>
      <c r="H370" s="3" t="s">
        <v>290</v>
      </c>
    </row>
    <row r="371" ht="14.25" customHeight="1">
      <c r="A371" s="6" t="s">
        <v>390</v>
      </c>
      <c r="B371" s="8" t="s">
        <v>12</v>
      </c>
      <c r="C371" s="6">
        <v>57.0</v>
      </c>
      <c r="D371" s="6">
        <v>36.0</v>
      </c>
      <c r="E371" s="6">
        <v>69.0</v>
      </c>
      <c r="F371" s="6">
        <v>13.0</v>
      </c>
      <c r="G371" s="7">
        <f t="shared" si="1"/>
        <v>36.11111111</v>
      </c>
      <c r="H371" s="3" t="s">
        <v>290</v>
      </c>
    </row>
    <row r="372" ht="14.25" customHeight="1">
      <c r="A372" s="6" t="s">
        <v>391</v>
      </c>
      <c r="B372" s="6" t="s">
        <v>12</v>
      </c>
      <c r="C372" s="6">
        <v>66.0</v>
      </c>
      <c r="D372" s="6">
        <v>318.0</v>
      </c>
      <c r="E372" s="6">
        <v>79.0</v>
      </c>
      <c r="F372" s="6">
        <v>115.0</v>
      </c>
      <c r="G372" s="7">
        <f t="shared" si="1"/>
        <v>36.16352201</v>
      </c>
      <c r="H372" s="3" t="s">
        <v>290</v>
      </c>
    </row>
    <row r="373" ht="14.25" customHeight="1">
      <c r="A373" s="6" t="s">
        <v>392</v>
      </c>
      <c r="B373" s="6" t="s">
        <v>12</v>
      </c>
      <c r="C373" s="6">
        <v>66.0</v>
      </c>
      <c r="D373" s="6">
        <v>585.0</v>
      </c>
      <c r="E373" s="6">
        <v>77.0</v>
      </c>
      <c r="F373" s="6">
        <v>212.0</v>
      </c>
      <c r="G373" s="7">
        <f t="shared" si="1"/>
        <v>36.23931624</v>
      </c>
      <c r="H373" s="3" t="s">
        <v>290</v>
      </c>
    </row>
    <row r="374" ht="14.25" customHeight="1">
      <c r="A374" s="6" t="s">
        <v>393</v>
      </c>
      <c r="B374" s="6" t="s">
        <v>12</v>
      </c>
      <c r="C374" s="6">
        <v>66.0</v>
      </c>
      <c r="D374" s="6">
        <v>255.0</v>
      </c>
      <c r="E374" s="6">
        <v>77.0</v>
      </c>
      <c r="F374" s="6">
        <v>93.0</v>
      </c>
      <c r="G374" s="7">
        <f t="shared" si="1"/>
        <v>36.47058824</v>
      </c>
      <c r="H374" s="3" t="s">
        <v>290</v>
      </c>
    </row>
    <row r="375" ht="14.25" customHeight="1">
      <c r="A375" s="6" t="s">
        <v>394</v>
      </c>
      <c r="B375" s="6" t="s">
        <v>12</v>
      </c>
      <c r="C375" s="6">
        <v>74.0</v>
      </c>
      <c r="D375" s="6">
        <v>558.0</v>
      </c>
      <c r="E375" s="6">
        <v>85.0</v>
      </c>
      <c r="F375" s="6">
        <v>204.0</v>
      </c>
      <c r="G375" s="7">
        <f t="shared" si="1"/>
        <v>36.55913978</v>
      </c>
      <c r="H375" s="3" t="s">
        <v>290</v>
      </c>
    </row>
    <row r="376" ht="14.25" customHeight="1">
      <c r="A376" s="6" t="s">
        <v>395</v>
      </c>
      <c r="B376" s="8" t="s">
        <v>12</v>
      </c>
      <c r="C376" s="6">
        <v>66.0</v>
      </c>
      <c r="D376" s="6">
        <v>506.0</v>
      </c>
      <c r="E376" s="6">
        <v>80.0</v>
      </c>
      <c r="F376" s="6">
        <v>186.0</v>
      </c>
      <c r="G376" s="7">
        <f t="shared" si="1"/>
        <v>36.75889328</v>
      </c>
      <c r="H376" s="3" t="s">
        <v>290</v>
      </c>
    </row>
    <row r="377" ht="14.25" customHeight="1">
      <c r="A377" s="6" t="s">
        <v>396</v>
      </c>
      <c r="B377" s="6" t="s">
        <v>12</v>
      </c>
      <c r="C377" s="6">
        <v>59.0</v>
      </c>
      <c r="D377" s="6">
        <v>19.0</v>
      </c>
      <c r="E377" s="6">
        <v>69.0</v>
      </c>
      <c r="F377" s="6">
        <v>7.0</v>
      </c>
      <c r="G377" s="7">
        <f t="shared" si="1"/>
        <v>36.84210526</v>
      </c>
      <c r="H377" s="3" t="s">
        <v>290</v>
      </c>
    </row>
    <row r="378" ht="14.25" customHeight="1">
      <c r="A378" s="6" t="s">
        <v>397</v>
      </c>
      <c r="B378" s="6" t="s">
        <v>12</v>
      </c>
      <c r="C378" s="6">
        <v>63.0</v>
      </c>
      <c r="D378" s="6">
        <v>271.0</v>
      </c>
      <c r="E378" s="6">
        <v>75.0</v>
      </c>
      <c r="F378" s="6">
        <v>100.0</v>
      </c>
      <c r="G378" s="7">
        <f t="shared" si="1"/>
        <v>36.900369</v>
      </c>
      <c r="H378" s="3" t="s">
        <v>290</v>
      </c>
    </row>
    <row r="379" ht="14.25" customHeight="1">
      <c r="A379" s="6" t="s">
        <v>398</v>
      </c>
      <c r="B379" s="6" t="s">
        <v>12</v>
      </c>
      <c r="C379" s="6">
        <v>67.0</v>
      </c>
      <c r="D379" s="6">
        <v>398.0</v>
      </c>
      <c r="E379" s="6">
        <v>80.0</v>
      </c>
      <c r="F379" s="6">
        <v>147.0</v>
      </c>
      <c r="G379" s="7">
        <f t="shared" si="1"/>
        <v>36.93467337</v>
      </c>
      <c r="H379" s="3" t="s">
        <v>290</v>
      </c>
    </row>
    <row r="380" ht="14.25" customHeight="1">
      <c r="A380" s="6" t="s">
        <v>399</v>
      </c>
      <c r="B380" s="6" t="s">
        <v>12</v>
      </c>
      <c r="C380" s="6">
        <v>66.0</v>
      </c>
      <c r="D380" s="6">
        <v>584.0</v>
      </c>
      <c r="E380" s="6">
        <v>79.0</v>
      </c>
      <c r="F380" s="6">
        <v>216.0</v>
      </c>
      <c r="G380" s="7">
        <f t="shared" si="1"/>
        <v>36.98630137</v>
      </c>
      <c r="H380" s="3" t="s">
        <v>290</v>
      </c>
    </row>
    <row r="381" ht="14.25" customHeight="1">
      <c r="A381" s="6" t="s">
        <v>400</v>
      </c>
      <c r="B381" s="6" t="s">
        <v>12</v>
      </c>
      <c r="C381" s="6">
        <v>67.0</v>
      </c>
      <c r="D381" s="6">
        <v>800.0</v>
      </c>
      <c r="E381" s="6">
        <v>78.0</v>
      </c>
      <c r="F381" s="6">
        <v>296.0</v>
      </c>
      <c r="G381" s="7">
        <f t="shared" si="1"/>
        <v>37</v>
      </c>
      <c r="H381" s="3" t="s">
        <v>290</v>
      </c>
    </row>
    <row r="382" ht="14.25" customHeight="1">
      <c r="A382" s="6" t="s">
        <v>401</v>
      </c>
      <c r="B382" s="6" t="s">
        <v>12</v>
      </c>
      <c r="C382" s="6">
        <v>67.0</v>
      </c>
      <c r="D382" s="6">
        <v>490.0</v>
      </c>
      <c r="E382" s="6">
        <v>79.0</v>
      </c>
      <c r="F382" s="6">
        <v>183.0</v>
      </c>
      <c r="G382" s="7">
        <f t="shared" si="1"/>
        <v>37.34693878</v>
      </c>
      <c r="H382" s="3" t="s">
        <v>290</v>
      </c>
    </row>
    <row r="383" ht="14.25" customHeight="1">
      <c r="A383" s="6" t="s">
        <v>402</v>
      </c>
      <c r="B383" s="6" t="s">
        <v>12</v>
      </c>
      <c r="C383" s="6">
        <v>66.0</v>
      </c>
      <c r="D383" s="6">
        <v>1601.0</v>
      </c>
      <c r="E383" s="6">
        <v>77.0</v>
      </c>
      <c r="F383" s="6">
        <v>601.0</v>
      </c>
      <c r="G383" s="7">
        <f t="shared" si="1"/>
        <v>37.5390381</v>
      </c>
      <c r="H383" s="3" t="s">
        <v>290</v>
      </c>
    </row>
    <row r="384" ht="14.25" customHeight="1">
      <c r="A384" s="6" t="s">
        <v>403</v>
      </c>
      <c r="B384" s="6" t="s">
        <v>12</v>
      </c>
      <c r="C384" s="6">
        <v>66.0</v>
      </c>
      <c r="D384" s="6">
        <v>253.0</v>
      </c>
      <c r="E384" s="6">
        <v>79.0</v>
      </c>
      <c r="F384" s="6">
        <v>95.0</v>
      </c>
      <c r="G384" s="7">
        <f t="shared" si="1"/>
        <v>37.54940711</v>
      </c>
      <c r="H384" s="3" t="s">
        <v>290</v>
      </c>
    </row>
    <row r="385" ht="14.25" customHeight="1">
      <c r="A385" s="6" t="s">
        <v>404</v>
      </c>
      <c r="B385" s="6" t="s">
        <v>12</v>
      </c>
      <c r="C385" s="6">
        <v>68.0</v>
      </c>
      <c r="D385" s="6">
        <v>974.0</v>
      </c>
      <c r="E385" s="6">
        <v>78.0</v>
      </c>
      <c r="F385" s="6">
        <v>367.0</v>
      </c>
      <c r="G385" s="7">
        <f t="shared" si="1"/>
        <v>37.67967146</v>
      </c>
      <c r="H385" s="3" t="s">
        <v>290</v>
      </c>
    </row>
    <row r="386" ht="14.25" customHeight="1">
      <c r="A386" s="6" t="s">
        <v>405</v>
      </c>
      <c r="B386" s="6" t="s">
        <v>12</v>
      </c>
      <c r="C386" s="6">
        <v>59.0</v>
      </c>
      <c r="D386" s="6">
        <v>69.0</v>
      </c>
      <c r="E386" s="6">
        <v>73.0</v>
      </c>
      <c r="F386" s="6">
        <v>26.0</v>
      </c>
      <c r="G386" s="7">
        <f t="shared" si="1"/>
        <v>37.68115942</v>
      </c>
      <c r="H386" s="3" t="s">
        <v>290</v>
      </c>
    </row>
    <row r="387" ht="14.25" customHeight="1">
      <c r="A387" s="6" t="s">
        <v>406</v>
      </c>
      <c r="B387" s="6" t="s">
        <v>12</v>
      </c>
      <c r="C387" s="6">
        <v>67.0</v>
      </c>
      <c r="D387" s="6">
        <v>744.0</v>
      </c>
      <c r="E387" s="6">
        <v>77.0</v>
      </c>
      <c r="F387" s="6">
        <v>281.0</v>
      </c>
      <c r="G387" s="7">
        <f t="shared" si="1"/>
        <v>37.7688172</v>
      </c>
      <c r="H387" s="3" t="s">
        <v>290</v>
      </c>
    </row>
    <row r="388" ht="14.25" customHeight="1">
      <c r="A388" s="6" t="s">
        <v>407</v>
      </c>
      <c r="B388" s="6" t="s">
        <v>12</v>
      </c>
      <c r="C388" s="6">
        <v>63.0</v>
      </c>
      <c r="D388" s="6">
        <v>500.0</v>
      </c>
      <c r="E388" s="6">
        <v>75.0</v>
      </c>
      <c r="F388" s="6">
        <v>189.0</v>
      </c>
      <c r="G388" s="7">
        <f t="shared" si="1"/>
        <v>37.8</v>
      </c>
      <c r="H388" s="3" t="s">
        <v>290</v>
      </c>
    </row>
    <row r="389" ht="14.25" customHeight="1">
      <c r="A389" s="6" t="s">
        <v>408</v>
      </c>
      <c r="B389" s="6" t="s">
        <v>12</v>
      </c>
      <c r="C389" s="6">
        <v>66.0</v>
      </c>
      <c r="D389" s="6">
        <v>533.0</v>
      </c>
      <c r="E389" s="6">
        <v>78.0</v>
      </c>
      <c r="F389" s="6">
        <v>202.0</v>
      </c>
      <c r="G389" s="7">
        <f t="shared" si="1"/>
        <v>37.89868668</v>
      </c>
      <c r="H389" s="3" t="s">
        <v>290</v>
      </c>
    </row>
    <row r="390" ht="14.25" customHeight="1">
      <c r="A390" s="6" t="s">
        <v>409</v>
      </c>
      <c r="B390" s="6" t="s">
        <v>12</v>
      </c>
      <c r="C390" s="6">
        <v>65.0</v>
      </c>
      <c r="D390" s="6">
        <v>220.0</v>
      </c>
      <c r="E390" s="6">
        <v>80.0</v>
      </c>
      <c r="F390" s="6">
        <v>84.0</v>
      </c>
      <c r="G390" s="7">
        <f t="shared" si="1"/>
        <v>38.18181818</v>
      </c>
      <c r="H390" s="3" t="s">
        <v>290</v>
      </c>
    </row>
    <row r="391" ht="14.25" customHeight="1">
      <c r="A391" s="6" t="s">
        <v>410</v>
      </c>
      <c r="B391" s="8" t="s">
        <v>136</v>
      </c>
      <c r="C391" s="6">
        <v>66.0</v>
      </c>
      <c r="D391" s="6">
        <v>34.0</v>
      </c>
      <c r="E391" s="6">
        <v>81.0</v>
      </c>
      <c r="F391" s="6">
        <v>13.0</v>
      </c>
      <c r="G391" s="7">
        <f t="shared" si="1"/>
        <v>38.23529412</v>
      </c>
      <c r="H391" s="3" t="s">
        <v>290</v>
      </c>
    </row>
    <row r="392" ht="14.25" customHeight="1">
      <c r="A392" s="6" t="s">
        <v>411</v>
      </c>
      <c r="B392" s="6" t="s">
        <v>12</v>
      </c>
      <c r="C392" s="6">
        <v>65.0</v>
      </c>
      <c r="D392" s="6">
        <v>585.0</v>
      </c>
      <c r="E392" s="6">
        <v>77.0</v>
      </c>
      <c r="F392" s="6">
        <v>224.0</v>
      </c>
      <c r="G392" s="7">
        <f t="shared" si="1"/>
        <v>38.29059829</v>
      </c>
      <c r="H392" s="3" t="s">
        <v>290</v>
      </c>
    </row>
    <row r="393" ht="14.25" customHeight="1">
      <c r="A393" s="6" t="s">
        <v>412</v>
      </c>
      <c r="B393" s="6" t="s">
        <v>12</v>
      </c>
      <c r="C393" s="6">
        <v>66.0</v>
      </c>
      <c r="D393" s="6">
        <v>287.0</v>
      </c>
      <c r="E393" s="6">
        <v>79.0</v>
      </c>
      <c r="F393" s="6">
        <v>110.0</v>
      </c>
      <c r="G393" s="7">
        <f t="shared" si="1"/>
        <v>38.32752613</v>
      </c>
      <c r="H393" s="3" t="s">
        <v>290</v>
      </c>
    </row>
    <row r="394" ht="14.25" customHeight="1">
      <c r="A394" s="6" t="s">
        <v>413</v>
      </c>
      <c r="B394" s="6" t="s">
        <v>12</v>
      </c>
      <c r="C394" s="6">
        <v>67.0</v>
      </c>
      <c r="D394" s="6">
        <v>862.0</v>
      </c>
      <c r="E394" s="6">
        <v>79.0</v>
      </c>
      <c r="F394" s="6">
        <v>333.0</v>
      </c>
      <c r="G394" s="7">
        <f t="shared" si="1"/>
        <v>38.63109049</v>
      </c>
      <c r="H394" s="3" t="s">
        <v>290</v>
      </c>
    </row>
    <row r="395" ht="14.25" customHeight="1">
      <c r="A395" s="6" t="s">
        <v>414</v>
      </c>
      <c r="B395" s="6" t="s">
        <v>12</v>
      </c>
      <c r="C395" s="6">
        <v>67.0</v>
      </c>
      <c r="D395" s="6">
        <v>199.0</v>
      </c>
      <c r="E395" s="6">
        <v>82.0</v>
      </c>
      <c r="F395" s="6">
        <v>77.0</v>
      </c>
      <c r="G395" s="7">
        <f t="shared" si="1"/>
        <v>38.69346734</v>
      </c>
      <c r="H395" s="3" t="s">
        <v>290</v>
      </c>
    </row>
    <row r="396" ht="14.25" customHeight="1">
      <c r="A396" s="6" t="s">
        <v>415</v>
      </c>
      <c r="B396" s="6" t="s">
        <v>12</v>
      </c>
      <c r="C396" s="6">
        <v>68.0</v>
      </c>
      <c r="D396" s="6">
        <v>279.0</v>
      </c>
      <c r="E396" s="6">
        <v>83.0</v>
      </c>
      <c r="F396" s="6">
        <v>108.0</v>
      </c>
      <c r="G396" s="7">
        <f t="shared" si="1"/>
        <v>38.70967742</v>
      </c>
      <c r="H396" s="3" t="s">
        <v>290</v>
      </c>
    </row>
    <row r="397" ht="14.25" customHeight="1">
      <c r="A397" s="6" t="s">
        <v>416</v>
      </c>
      <c r="B397" s="6" t="s">
        <v>12</v>
      </c>
      <c r="C397" s="6">
        <v>66.0</v>
      </c>
      <c r="D397" s="6">
        <v>665.0</v>
      </c>
      <c r="E397" s="6">
        <v>78.0</v>
      </c>
      <c r="F397" s="6">
        <v>258.0</v>
      </c>
      <c r="G397" s="7">
        <f t="shared" si="1"/>
        <v>38.79699248</v>
      </c>
      <c r="H397" s="3" t="s">
        <v>290</v>
      </c>
    </row>
    <row r="398" ht="14.25" customHeight="1">
      <c r="A398" s="6" t="s">
        <v>417</v>
      </c>
      <c r="B398" s="6" t="s">
        <v>12</v>
      </c>
      <c r="C398" s="6">
        <v>67.0</v>
      </c>
      <c r="D398" s="6">
        <v>250.0</v>
      </c>
      <c r="E398" s="6">
        <v>79.0</v>
      </c>
      <c r="F398" s="6">
        <v>97.0</v>
      </c>
      <c r="G398" s="7">
        <f t="shared" si="1"/>
        <v>38.8</v>
      </c>
      <c r="H398" s="3" t="s">
        <v>290</v>
      </c>
    </row>
    <row r="399" ht="14.25" customHeight="1">
      <c r="A399" s="6" t="s">
        <v>418</v>
      </c>
      <c r="B399" s="6" t="s">
        <v>12</v>
      </c>
      <c r="C399" s="6">
        <v>66.0</v>
      </c>
      <c r="D399" s="6">
        <v>229.0</v>
      </c>
      <c r="E399" s="6">
        <v>78.0</v>
      </c>
      <c r="F399" s="6">
        <v>89.0</v>
      </c>
      <c r="G399" s="7">
        <f t="shared" si="1"/>
        <v>38.86462882</v>
      </c>
      <c r="H399" s="3" t="s">
        <v>290</v>
      </c>
    </row>
    <row r="400" ht="14.25" customHeight="1">
      <c r="A400" s="6" t="s">
        <v>419</v>
      </c>
      <c r="B400" s="6" t="s">
        <v>12</v>
      </c>
      <c r="C400" s="6">
        <v>67.0</v>
      </c>
      <c r="D400" s="6">
        <v>225.0</v>
      </c>
      <c r="E400" s="6">
        <v>79.0</v>
      </c>
      <c r="F400" s="6">
        <v>88.0</v>
      </c>
      <c r="G400" s="7">
        <f t="shared" si="1"/>
        <v>39.11111111</v>
      </c>
      <c r="H400" s="3" t="s">
        <v>290</v>
      </c>
    </row>
    <row r="401" ht="14.25" customHeight="1">
      <c r="A401" s="6" t="s">
        <v>420</v>
      </c>
      <c r="B401" s="6" t="s">
        <v>12</v>
      </c>
      <c r="C401" s="6">
        <v>66.0</v>
      </c>
      <c r="D401" s="6">
        <v>424.0</v>
      </c>
      <c r="E401" s="6">
        <v>80.0</v>
      </c>
      <c r="F401" s="6">
        <v>167.0</v>
      </c>
      <c r="G401" s="7">
        <f t="shared" si="1"/>
        <v>39.38679245</v>
      </c>
      <c r="H401" s="3" t="s">
        <v>290</v>
      </c>
    </row>
    <row r="402" ht="14.25" customHeight="1">
      <c r="A402" s="6" t="s">
        <v>421</v>
      </c>
      <c r="B402" s="6" t="s">
        <v>12</v>
      </c>
      <c r="C402" s="6">
        <v>66.0</v>
      </c>
      <c r="D402" s="6">
        <v>149.0</v>
      </c>
      <c r="E402" s="6">
        <v>79.0</v>
      </c>
      <c r="F402" s="6">
        <v>59.0</v>
      </c>
      <c r="G402" s="7">
        <f t="shared" si="1"/>
        <v>39.59731544</v>
      </c>
      <c r="H402" s="3" t="s">
        <v>290</v>
      </c>
    </row>
    <row r="403" ht="14.25" customHeight="1">
      <c r="A403" s="6" t="s">
        <v>422</v>
      </c>
      <c r="B403" s="6" t="s">
        <v>12</v>
      </c>
      <c r="C403" s="6">
        <v>64.0</v>
      </c>
      <c r="D403" s="6">
        <v>303.0</v>
      </c>
      <c r="E403" s="6">
        <v>77.0</v>
      </c>
      <c r="F403" s="6">
        <v>120.0</v>
      </c>
      <c r="G403" s="7">
        <f t="shared" si="1"/>
        <v>39.6039604</v>
      </c>
      <c r="H403" s="3" t="s">
        <v>290</v>
      </c>
    </row>
    <row r="404" ht="14.25" customHeight="1">
      <c r="A404" s="6" t="s">
        <v>423</v>
      </c>
      <c r="B404" s="6" t="s">
        <v>12</v>
      </c>
      <c r="C404" s="6">
        <v>67.0</v>
      </c>
      <c r="D404" s="6">
        <v>429.0</v>
      </c>
      <c r="E404" s="6">
        <v>80.0</v>
      </c>
      <c r="F404" s="6">
        <v>170.0</v>
      </c>
      <c r="G404" s="7">
        <f t="shared" si="1"/>
        <v>39.62703963</v>
      </c>
      <c r="H404" s="3" t="s">
        <v>290</v>
      </c>
    </row>
    <row r="405" ht="14.25" customHeight="1">
      <c r="A405" s="6" t="s">
        <v>424</v>
      </c>
      <c r="B405" s="6" t="s">
        <v>12</v>
      </c>
      <c r="C405" s="6">
        <v>65.0</v>
      </c>
      <c r="D405" s="6">
        <v>1507.0</v>
      </c>
      <c r="E405" s="6">
        <v>76.0</v>
      </c>
      <c r="F405" s="6">
        <v>599.0</v>
      </c>
      <c r="G405" s="7">
        <f t="shared" si="1"/>
        <v>39.7478434</v>
      </c>
      <c r="H405" s="3" t="s">
        <v>290</v>
      </c>
    </row>
    <row r="406" ht="14.25" customHeight="1">
      <c r="A406" s="6" t="s">
        <v>425</v>
      </c>
      <c r="B406" s="6" t="s">
        <v>12</v>
      </c>
      <c r="C406" s="6">
        <v>68.0</v>
      </c>
      <c r="D406" s="6">
        <v>231.0</v>
      </c>
      <c r="E406" s="6">
        <v>80.0</v>
      </c>
      <c r="F406" s="6">
        <v>92.0</v>
      </c>
      <c r="G406" s="7">
        <f t="shared" si="1"/>
        <v>39.82683983</v>
      </c>
      <c r="H406" s="3" t="s">
        <v>290</v>
      </c>
    </row>
    <row r="407" ht="14.25" customHeight="1">
      <c r="A407" s="6" t="s">
        <v>426</v>
      </c>
      <c r="B407" s="6" t="s">
        <v>12</v>
      </c>
      <c r="C407" s="6">
        <v>68.0</v>
      </c>
      <c r="D407" s="6">
        <v>388.0</v>
      </c>
      <c r="E407" s="6">
        <v>77.0</v>
      </c>
      <c r="F407" s="6">
        <v>155.0</v>
      </c>
      <c r="G407" s="7">
        <f t="shared" si="1"/>
        <v>39.94845361</v>
      </c>
      <c r="H407" s="3" t="s">
        <v>290</v>
      </c>
    </row>
    <row r="408" ht="14.25" customHeight="1">
      <c r="A408" s="6" t="s">
        <v>427</v>
      </c>
      <c r="B408" s="8" t="s">
        <v>12</v>
      </c>
      <c r="C408" s="6">
        <v>58.0</v>
      </c>
      <c r="D408" s="6">
        <v>5.0</v>
      </c>
      <c r="E408" s="6">
        <v>67.0</v>
      </c>
      <c r="F408" s="6">
        <v>2.0</v>
      </c>
      <c r="G408" s="7">
        <f t="shared" si="1"/>
        <v>40</v>
      </c>
      <c r="H408" s="3" t="s">
        <v>428</v>
      </c>
    </row>
    <row r="409" ht="14.25" customHeight="1">
      <c r="A409" s="6" t="s">
        <v>429</v>
      </c>
      <c r="B409" s="6" t="s">
        <v>12</v>
      </c>
      <c r="C409" s="6">
        <v>57.0</v>
      </c>
      <c r="D409" s="6">
        <v>5.0</v>
      </c>
      <c r="E409" s="6">
        <v>66.0</v>
      </c>
      <c r="F409" s="6">
        <v>2.0</v>
      </c>
      <c r="G409" s="7">
        <f t="shared" si="1"/>
        <v>40</v>
      </c>
      <c r="H409" s="3" t="s">
        <v>428</v>
      </c>
    </row>
    <row r="410" ht="14.25" customHeight="1">
      <c r="A410" s="6" t="s">
        <v>430</v>
      </c>
      <c r="B410" s="6" t="s">
        <v>12</v>
      </c>
      <c r="C410" s="6">
        <v>66.0</v>
      </c>
      <c r="D410" s="6">
        <v>182.0</v>
      </c>
      <c r="E410" s="6">
        <v>78.0</v>
      </c>
      <c r="F410" s="6">
        <v>73.0</v>
      </c>
      <c r="G410" s="7">
        <f t="shared" si="1"/>
        <v>40.10989011</v>
      </c>
      <c r="H410" s="3" t="s">
        <v>428</v>
      </c>
    </row>
    <row r="411" ht="14.25" customHeight="1">
      <c r="A411" s="6" t="s">
        <v>431</v>
      </c>
      <c r="B411" s="6" t="s">
        <v>12</v>
      </c>
      <c r="C411" s="6">
        <v>66.0</v>
      </c>
      <c r="D411" s="6">
        <v>167.0</v>
      </c>
      <c r="E411" s="6">
        <v>78.0</v>
      </c>
      <c r="F411" s="6">
        <v>67.0</v>
      </c>
      <c r="G411" s="7">
        <f t="shared" si="1"/>
        <v>40.11976048</v>
      </c>
      <c r="H411" s="3" t="s">
        <v>428</v>
      </c>
    </row>
    <row r="412" ht="14.25" customHeight="1">
      <c r="A412" s="6" t="s">
        <v>432</v>
      </c>
      <c r="B412" s="6" t="s">
        <v>12</v>
      </c>
      <c r="C412" s="6">
        <v>68.0</v>
      </c>
      <c r="D412" s="6">
        <v>117.0</v>
      </c>
      <c r="E412" s="6">
        <v>81.0</v>
      </c>
      <c r="F412" s="6">
        <v>47.0</v>
      </c>
      <c r="G412" s="7">
        <f t="shared" si="1"/>
        <v>40.17094017</v>
      </c>
      <c r="H412" s="3" t="s">
        <v>428</v>
      </c>
    </row>
    <row r="413" ht="14.25" customHeight="1">
      <c r="A413" s="6" t="s">
        <v>433</v>
      </c>
      <c r="B413" s="6" t="s">
        <v>12</v>
      </c>
      <c r="C413" s="6">
        <v>68.0</v>
      </c>
      <c r="D413" s="6">
        <v>509.0</v>
      </c>
      <c r="E413" s="6">
        <v>79.0</v>
      </c>
      <c r="F413" s="6">
        <v>205.0</v>
      </c>
      <c r="G413" s="7">
        <f t="shared" si="1"/>
        <v>40.27504912</v>
      </c>
      <c r="H413" s="3" t="s">
        <v>428</v>
      </c>
    </row>
    <row r="414" ht="14.25" customHeight="1">
      <c r="A414" s="6" t="s">
        <v>434</v>
      </c>
      <c r="B414" s="6" t="s">
        <v>12</v>
      </c>
      <c r="C414" s="6">
        <v>69.0</v>
      </c>
      <c r="D414" s="6">
        <v>216.0</v>
      </c>
      <c r="E414" s="6">
        <v>81.0</v>
      </c>
      <c r="F414" s="6">
        <v>87.0</v>
      </c>
      <c r="G414" s="7">
        <f t="shared" si="1"/>
        <v>40.27777778</v>
      </c>
      <c r="H414" s="3" t="s">
        <v>428</v>
      </c>
    </row>
    <row r="415" ht="14.25" customHeight="1">
      <c r="A415" s="6" t="s">
        <v>435</v>
      </c>
      <c r="B415" s="6" t="s">
        <v>12</v>
      </c>
      <c r="C415" s="6">
        <v>68.0</v>
      </c>
      <c r="D415" s="6">
        <v>311.0</v>
      </c>
      <c r="E415" s="6">
        <v>81.0</v>
      </c>
      <c r="F415" s="6">
        <v>126.0</v>
      </c>
      <c r="G415" s="7">
        <f t="shared" si="1"/>
        <v>40.51446945</v>
      </c>
      <c r="H415" s="3" t="s">
        <v>428</v>
      </c>
    </row>
    <row r="416" ht="14.25" customHeight="1">
      <c r="A416" s="6" t="s">
        <v>436</v>
      </c>
      <c r="B416" s="6" t="s">
        <v>12</v>
      </c>
      <c r="C416" s="6">
        <v>68.0</v>
      </c>
      <c r="D416" s="6">
        <v>232.0</v>
      </c>
      <c r="E416" s="6">
        <v>81.0</v>
      </c>
      <c r="F416" s="6">
        <v>94.0</v>
      </c>
      <c r="G416" s="7">
        <f t="shared" si="1"/>
        <v>40.51724138</v>
      </c>
      <c r="H416" s="3" t="s">
        <v>428</v>
      </c>
    </row>
    <row r="417" ht="14.25" customHeight="1">
      <c r="A417" s="6" t="s">
        <v>437</v>
      </c>
      <c r="B417" s="6" t="s">
        <v>12</v>
      </c>
      <c r="C417" s="6">
        <v>66.0</v>
      </c>
      <c r="D417" s="6">
        <v>428.0</v>
      </c>
      <c r="E417" s="6">
        <v>77.0</v>
      </c>
      <c r="F417" s="6">
        <v>174.0</v>
      </c>
      <c r="G417" s="7">
        <f t="shared" si="1"/>
        <v>40.65420561</v>
      </c>
      <c r="H417" s="3" t="s">
        <v>428</v>
      </c>
    </row>
    <row r="418" ht="14.25" customHeight="1">
      <c r="A418" s="6" t="s">
        <v>438</v>
      </c>
      <c r="B418" s="6" t="s">
        <v>12</v>
      </c>
      <c r="C418" s="6">
        <v>67.0</v>
      </c>
      <c r="D418" s="6">
        <v>435.0</v>
      </c>
      <c r="E418" s="6">
        <v>79.0</v>
      </c>
      <c r="F418" s="6">
        <v>177.0</v>
      </c>
      <c r="G418" s="7">
        <f t="shared" si="1"/>
        <v>40.68965517</v>
      </c>
      <c r="H418" s="3" t="s">
        <v>428</v>
      </c>
    </row>
    <row r="419" ht="14.25" customHeight="1">
      <c r="A419" s="6" t="s">
        <v>439</v>
      </c>
      <c r="B419" s="6" t="s">
        <v>12</v>
      </c>
      <c r="C419" s="6">
        <v>67.0</v>
      </c>
      <c r="D419" s="6">
        <v>365.0</v>
      </c>
      <c r="E419" s="6">
        <v>77.0</v>
      </c>
      <c r="F419" s="6">
        <v>149.0</v>
      </c>
      <c r="G419" s="7">
        <f t="shared" si="1"/>
        <v>40.82191781</v>
      </c>
      <c r="H419" s="3" t="s">
        <v>428</v>
      </c>
    </row>
    <row r="420" ht="14.25" customHeight="1">
      <c r="A420" s="6" t="s">
        <v>440</v>
      </c>
      <c r="B420" s="6" t="s">
        <v>12</v>
      </c>
      <c r="C420" s="6">
        <v>67.0</v>
      </c>
      <c r="D420" s="6">
        <v>798.0</v>
      </c>
      <c r="E420" s="6">
        <v>78.0</v>
      </c>
      <c r="F420" s="6">
        <v>326.0</v>
      </c>
      <c r="G420" s="7">
        <f t="shared" si="1"/>
        <v>40.85213033</v>
      </c>
      <c r="H420" s="3" t="s">
        <v>428</v>
      </c>
    </row>
    <row r="421" ht="14.25" customHeight="1">
      <c r="A421" s="6" t="s">
        <v>441</v>
      </c>
      <c r="B421" s="6" t="s">
        <v>12</v>
      </c>
      <c r="C421" s="6">
        <v>67.0</v>
      </c>
      <c r="D421" s="6">
        <v>186.0</v>
      </c>
      <c r="E421" s="6">
        <v>81.0</v>
      </c>
      <c r="F421" s="6">
        <v>76.0</v>
      </c>
      <c r="G421" s="7">
        <f t="shared" si="1"/>
        <v>40.86021505</v>
      </c>
      <c r="H421" s="3" t="s">
        <v>428</v>
      </c>
    </row>
    <row r="422" ht="14.25" customHeight="1">
      <c r="A422" s="6" t="s">
        <v>442</v>
      </c>
      <c r="B422" s="6" t="s">
        <v>12</v>
      </c>
      <c r="C422" s="6">
        <v>68.0</v>
      </c>
      <c r="D422" s="6">
        <v>296.0</v>
      </c>
      <c r="E422" s="6">
        <v>82.0</v>
      </c>
      <c r="F422" s="6">
        <v>121.0</v>
      </c>
      <c r="G422" s="7">
        <f t="shared" si="1"/>
        <v>40.87837838</v>
      </c>
      <c r="H422" s="3" t="s">
        <v>428</v>
      </c>
    </row>
    <row r="423" ht="14.25" customHeight="1">
      <c r="A423" s="6" t="s">
        <v>443</v>
      </c>
      <c r="B423" s="6" t="s">
        <v>12</v>
      </c>
      <c r="C423" s="6">
        <v>67.0</v>
      </c>
      <c r="D423" s="6">
        <v>1424.0</v>
      </c>
      <c r="E423" s="6">
        <v>79.0</v>
      </c>
      <c r="F423" s="6">
        <v>583.0</v>
      </c>
      <c r="G423" s="7">
        <f t="shared" si="1"/>
        <v>40.94101124</v>
      </c>
      <c r="H423" s="3" t="s">
        <v>428</v>
      </c>
    </row>
    <row r="424" ht="14.25" customHeight="1">
      <c r="A424" s="6" t="s">
        <v>444</v>
      </c>
      <c r="B424" s="6" t="s">
        <v>12</v>
      </c>
      <c r="C424" s="6">
        <v>68.0</v>
      </c>
      <c r="D424" s="6">
        <v>451.0</v>
      </c>
      <c r="E424" s="6">
        <v>77.0</v>
      </c>
      <c r="F424" s="6">
        <v>185.0</v>
      </c>
      <c r="G424" s="7">
        <f t="shared" si="1"/>
        <v>41.01995565</v>
      </c>
      <c r="H424" s="3" t="s">
        <v>428</v>
      </c>
    </row>
    <row r="425" ht="14.25" customHeight="1">
      <c r="A425" s="6" t="s">
        <v>445</v>
      </c>
      <c r="B425" s="6" t="s">
        <v>12</v>
      </c>
      <c r="C425" s="6">
        <v>67.0</v>
      </c>
      <c r="D425" s="6">
        <v>272.0</v>
      </c>
      <c r="E425" s="6">
        <v>80.0</v>
      </c>
      <c r="F425" s="6">
        <v>112.0</v>
      </c>
      <c r="G425" s="7">
        <f t="shared" si="1"/>
        <v>41.17647059</v>
      </c>
      <c r="H425" s="3" t="s">
        <v>428</v>
      </c>
    </row>
    <row r="426" ht="14.25" customHeight="1">
      <c r="A426" s="6" t="s">
        <v>446</v>
      </c>
      <c r="B426" s="6" t="s">
        <v>12</v>
      </c>
      <c r="C426" s="6">
        <v>63.0</v>
      </c>
      <c r="D426" s="6">
        <v>63.0</v>
      </c>
      <c r="E426" s="6">
        <v>74.0</v>
      </c>
      <c r="F426" s="6">
        <v>26.0</v>
      </c>
      <c r="G426" s="7">
        <f t="shared" si="1"/>
        <v>41.26984127</v>
      </c>
      <c r="H426" s="3" t="s">
        <v>428</v>
      </c>
    </row>
    <row r="427" ht="14.25" customHeight="1">
      <c r="A427" s="6" t="s">
        <v>447</v>
      </c>
      <c r="B427" s="6" t="s">
        <v>12</v>
      </c>
      <c r="C427" s="6">
        <v>68.0</v>
      </c>
      <c r="D427" s="6">
        <v>237.0</v>
      </c>
      <c r="E427" s="6">
        <v>79.0</v>
      </c>
      <c r="F427" s="6">
        <v>98.0</v>
      </c>
      <c r="G427" s="7">
        <f t="shared" si="1"/>
        <v>41.35021097</v>
      </c>
      <c r="H427" s="3" t="s">
        <v>428</v>
      </c>
    </row>
    <row r="428" ht="14.25" customHeight="1">
      <c r="A428" s="6" t="s">
        <v>448</v>
      </c>
      <c r="B428" s="6" t="s">
        <v>12</v>
      </c>
      <c r="C428" s="6">
        <v>68.0</v>
      </c>
      <c r="D428" s="6">
        <v>251.0</v>
      </c>
      <c r="E428" s="6">
        <v>80.0</v>
      </c>
      <c r="F428" s="6">
        <v>104.0</v>
      </c>
      <c r="G428" s="7">
        <f t="shared" si="1"/>
        <v>41.43426295</v>
      </c>
      <c r="H428" s="3" t="s">
        <v>428</v>
      </c>
    </row>
    <row r="429" ht="14.25" customHeight="1">
      <c r="A429" s="6" t="s">
        <v>449</v>
      </c>
      <c r="B429" s="6" t="s">
        <v>12</v>
      </c>
      <c r="C429" s="6">
        <v>69.0</v>
      </c>
      <c r="D429" s="6">
        <v>111.0</v>
      </c>
      <c r="E429" s="6">
        <v>80.0</v>
      </c>
      <c r="F429" s="6">
        <v>46.0</v>
      </c>
      <c r="G429" s="7">
        <f t="shared" si="1"/>
        <v>41.44144144</v>
      </c>
      <c r="H429" s="3" t="s">
        <v>428</v>
      </c>
    </row>
    <row r="430" ht="14.25" customHeight="1">
      <c r="A430" s="6" t="s">
        <v>450</v>
      </c>
      <c r="B430" s="6" t="s">
        <v>12</v>
      </c>
      <c r="C430" s="6">
        <v>67.0</v>
      </c>
      <c r="D430" s="6">
        <v>342.0</v>
      </c>
      <c r="E430" s="6">
        <v>78.0</v>
      </c>
      <c r="F430" s="6">
        <v>142.0</v>
      </c>
      <c r="G430" s="7">
        <f t="shared" si="1"/>
        <v>41.52046784</v>
      </c>
      <c r="H430" s="3" t="s">
        <v>428</v>
      </c>
    </row>
    <row r="431" ht="14.25" customHeight="1">
      <c r="A431" s="6" t="s">
        <v>451</v>
      </c>
      <c r="B431" s="6" t="s">
        <v>12</v>
      </c>
      <c r="C431" s="6">
        <v>59.0</v>
      </c>
      <c r="D431" s="6">
        <v>902.0</v>
      </c>
      <c r="E431" s="6">
        <v>70.0</v>
      </c>
      <c r="F431" s="6">
        <v>376.0</v>
      </c>
      <c r="G431" s="7">
        <f t="shared" si="1"/>
        <v>41.68514412</v>
      </c>
      <c r="H431" s="3" t="s">
        <v>428</v>
      </c>
    </row>
    <row r="432" ht="14.25" customHeight="1">
      <c r="A432" s="6" t="s">
        <v>452</v>
      </c>
      <c r="B432" s="6" t="s">
        <v>12</v>
      </c>
      <c r="C432" s="6">
        <v>69.0</v>
      </c>
      <c r="D432" s="6">
        <v>382.0</v>
      </c>
      <c r="E432" s="6">
        <v>82.0</v>
      </c>
      <c r="F432" s="6">
        <v>160.0</v>
      </c>
      <c r="G432" s="7">
        <f t="shared" si="1"/>
        <v>41.88481675</v>
      </c>
      <c r="H432" s="3" t="s">
        <v>428</v>
      </c>
    </row>
    <row r="433" ht="14.25" customHeight="1">
      <c r="A433" s="6" t="s">
        <v>453</v>
      </c>
      <c r="B433" s="6" t="s">
        <v>12</v>
      </c>
      <c r="C433" s="6">
        <v>69.0</v>
      </c>
      <c r="D433" s="6">
        <v>491.0</v>
      </c>
      <c r="E433" s="6">
        <v>82.0</v>
      </c>
      <c r="F433" s="6">
        <v>206.0</v>
      </c>
      <c r="G433" s="7">
        <f t="shared" si="1"/>
        <v>41.95519348</v>
      </c>
      <c r="H433" s="3" t="s">
        <v>428</v>
      </c>
    </row>
    <row r="434" ht="14.25" customHeight="1">
      <c r="A434" s="6" t="s">
        <v>454</v>
      </c>
      <c r="B434" s="6" t="s">
        <v>12</v>
      </c>
      <c r="C434" s="6">
        <v>69.0</v>
      </c>
      <c r="D434" s="6">
        <v>254.0</v>
      </c>
      <c r="E434" s="6">
        <v>83.0</v>
      </c>
      <c r="F434" s="6">
        <v>107.0</v>
      </c>
      <c r="G434" s="7">
        <f t="shared" si="1"/>
        <v>42.12598425</v>
      </c>
      <c r="H434" s="3" t="s">
        <v>428</v>
      </c>
    </row>
    <row r="435" ht="14.25" customHeight="1">
      <c r="A435" s="6" t="s">
        <v>455</v>
      </c>
      <c r="B435" s="6" t="s">
        <v>12</v>
      </c>
      <c r="C435" s="6">
        <v>68.0</v>
      </c>
      <c r="D435" s="6">
        <v>173.0</v>
      </c>
      <c r="E435" s="6">
        <v>81.0</v>
      </c>
      <c r="F435" s="6">
        <v>73.0</v>
      </c>
      <c r="G435" s="7">
        <f t="shared" si="1"/>
        <v>42.19653179</v>
      </c>
      <c r="H435" s="3" t="s">
        <v>428</v>
      </c>
    </row>
    <row r="436" ht="14.25" customHeight="1">
      <c r="A436" s="6" t="s">
        <v>456</v>
      </c>
      <c r="B436" s="6" t="s">
        <v>12</v>
      </c>
      <c r="C436" s="6">
        <v>69.0</v>
      </c>
      <c r="D436" s="6">
        <v>443.0</v>
      </c>
      <c r="E436" s="6">
        <v>79.0</v>
      </c>
      <c r="F436" s="6">
        <v>187.0</v>
      </c>
      <c r="G436" s="7">
        <f t="shared" si="1"/>
        <v>42.21218962</v>
      </c>
      <c r="H436" s="3" t="s">
        <v>428</v>
      </c>
    </row>
    <row r="437" ht="14.25" customHeight="1">
      <c r="A437" s="6" t="s">
        <v>457</v>
      </c>
      <c r="B437" s="6" t="s">
        <v>12</v>
      </c>
      <c r="C437" s="6">
        <v>63.0</v>
      </c>
      <c r="D437" s="6">
        <v>130.0</v>
      </c>
      <c r="E437" s="6">
        <v>75.0</v>
      </c>
      <c r="F437" s="6">
        <v>55.0</v>
      </c>
      <c r="G437" s="7">
        <f t="shared" si="1"/>
        <v>42.30769231</v>
      </c>
      <c r="H437" s="3" t="s">
        <v>428</v>
      </c>
    </row>
    <row r="438" ht="14.25" customHeight="1">
      <c r="A438" s="6" t="s">
        <v>458</v>
      </c>
      <c r="B438" s="6" t="s">
        <v>12</v>
      </c>
      <c r="C438" s="6">
        <v>66.0</v>
      </c>
      <c r="D438" s="6">
        <v>224.0</v>
      </c>
      <c r="E438" s="6">
        <v>77.0</v>
      </c>
      <c r="F438" s="6">
        <v>95.0</v>
      </c>
      <c r="G438" s="7">
        <f t="shared" si="1"/>
        <v>42.41071429</v>
      </c>
      <c r="H438" s="3" t="s">
        <v>428</v>
      </c>
    </row>
    <row r="439" ht="14.25" customHeight="1">
      <c r="A439" s="6" t="s">
        <v>459</v>
      </c>
      <c r="B439" s="6" t="s">
        <v>12</v>
      </c>
      <c r="C439" s="6">
        <v>67.0</v>
      </c>
      <c r="D439" s="6">
        <v>245.0</v>
      </c>
      <c r="E439" s="6">
        <v>80.0</v>
      </c>
      <c r="F439" s="6">
        <v>104.0</v>
      </c>
      <c r="G439" s="7">
        <f t="shared" si="1"/>
        <v>42.44897959</v>
      </c>
      <c r="H439" s="3" t="s">
        <v>428</v>
      </c>
    </row>
    <row r="440" ht="14.25" customHeight="1">
      <c r="A440" s="6" t="s">
        <v>460</v>
      </c>
      <c r="B440" s="6" t="s">
        <v>12</v>
      </c>
      <c r="C440" s="6">
        <v>70.0</v>
      </c>
      <c r="D440" s="6">
        <v>219.0</v>
      </c>
      <c r="E440" s="6">
        <v>80.0</v>
      </c>
      <c r="F440" s="6">
        <v>93.0</v>
      </c>
      <c r="G440" s="7">
        <f t="shared" si="1"/>
        <v>42.46575342</v>
      </c>
      <c r="H440" s="3" t="s">
        <v>428</v>
      </c>
    </row>
    <row r="441" ht="14.25" customHeight="1">
      <c r="A441" s="6" t="s">
        <v>461</v>
      </c>
      <c r="B441" s="6" t="s">
        <v>12</v>
      </c>
      <c r="C441" s="6">
        <v>67.0</v>
      </c>
      <c r="D441" s="6">
        <v>153.0</v>
      </c>
      <c r="E441" s="6">
        <v>78.0</v>
      </c>
      <c r="F441" s="6">
        <v>65.0</v>
      </c>
      <c r="G441" s="7">
        <f t="shared" si="1"/>
        <v>42.48366013</v>
      </c>
      <c r="H441" s="3" t="s">
        <v>428</v>
      </c>
    </row>
    <row r="442" ht="14.25" customHeight="1">
      <c r="A442" s="6" t="s">
        <v>462</v>
      </c>
      <c r="B442" s="6" t="s">
        <v>12</v>
      </c>
      <c r="C442" s="6">
        <v>75.0</v>
      </c>
      <c r="D442" s="6">
        <v>545.0</v>
      </c>
      <c r="E442" s="6">
        <v>86.0</v>
      </c>
      <c r="F442" s="6">
        <v>233.0</v>
      </c>
      <c r="G442" s="7">
        <f t="shared" si="1"/>
        <v>42.75229358</v>
      </c>
      <c r="H442" s="3" t="s">
        <v>428</v>
      </c>
    </row>
    <row r="443" ht="14.25" customHeight="1">
      <c r="A443" s="6" t="s">
        <v>463</v>
      </c>
      <c r="B443" s="6" t="s">
        <v>12</v>
      </c>
      <c r="C443" s="6">
        <v>70.0</v>
      </c>
      <c r="D443" s="6">
        <v>7.0</v>
      </c>
      <c r="E443" s="6">
        <v>81.0</v>
      </c>
      <c r="F443" s="6">
        <v>3.0</v>
      </c>
      <c r="G443" s="7">
        <f t="shared" si="1"/>
        <v>42.85714286</v>
      </c>
      <c r="H443" s="3" t="s">
        <v>428</v>
      </c>
    </row>
    <row r="444" ht="14.25" customHeight="1">
      <c r="A444" s="6" t="s">
        <v>464</v>
      </c>
      <c r="B444" s="6" t="s">
        <v>12</v>
      </c>
      <c r="C444" s="6">
        <v>65.0</v>
      </c>
      <c r="D444" s="6">
        <v>434.0</v>
      </c>
      <c r="E444" s="6">
        <v>78.0</v>
      </c>
      <c r="F444" s="6">
        <v>186.0</v>
      </c>
      <c r="G444" s="7">
        <f t="shared" si="1"/>
        <v>42.85714286</v>
      </c>
      <c r="H444" s="3" t="s">
        <v>428</v>
      </c>
    </row>
    <row r="445" ht="14.25" customHeight="1">
      <c r="A445" s="6" t="s">
        <v>465</v>
      </c>
      <c r="B445" s="6" t="s">
        <v>12</v>
      </c>
      <c r="C445" s="6">
        <v>68.0</v>
      </c>
      <c r="D445" s="6">
        <v>287.0</v>
      </c>
      <c r="E445" s="6">
        <v>80.0</v>
      </c>
      <c r="F445" s="6">
        <v>123.0</v>
      </c>
      <c r="G445" s="7">
        <f t="shared" si="1"/>
        <v>42.85714286</v>
      </c>
      <c r="H445" s="3" t="s">
        <v>428</v>
      </c>
    </row>
    <row r="446" ht="14.25" customHeight="1">
      <c r="A446" s="6" t="s">
        <v>466</v>
      </c>
      <c r="B446" s="6" t="s">
        <v>12</v>
      </c>
      <c r="C446" s="6">
        <v>68.0</v>
      </c>
      <c r="D446" s="6">
        <v>217.0</v>
      </c>
      <c r="E446" s="6">
        <v>79.0</v>
      </c>
      <c r="F446" s="6">
        <v>93.0</v>
      </c>
      <c r="G446" s="7">
        <f t="shared" si="1"/>
        <v>42.85714286</v>
      </c>
      <c r="H446" s="3" t="s">
        <v>428</v>
      </c>
    </row>
    <row r="447" ht="14.25" customHeight="1">
      <c r="A447" s="6" t="s">
        <v>467</v>
      </c>
      <c r="B447" s="6" t="s">
        <v>12</v>
      </c>
      <c r="C447" s="6">
        <v>69.0</v>
      </c>
      <c r="D447" s="6">
        <v>333.0</v>
      </c>
      <c r="E447" s="6">
        <v>79.0</v>
      </c>
      <c r="F447" s="6">
        <v>143.0</v>
      </c>
      <c r="G447" s="7">
        <f t="shared" si="1"/>
        <v>42.94294294</v>
      </c>
      <c r="H447" s="3" t="s">
        <v>428</v>
      </c>
    </row>
    <row r="448" ht="14.25" customHeight="1">
      <c r="A448" s="6" t="s">
        <v>468</v>
      </c>
      <c r="B448" s="6" t="s">
        <v>12</v>
      </c>
      <c r="C448" s="6">
        <v>68.0</v>
      </c>
      <c r="D448" s="6">
        <v>295.0</v>
      </c>
      <c r="E448" s="6">
        <v>79.0</v>
      </c>
      <c r="F448" s="6">
        <v>127.0</v>
      </c>
      <c r="G448" s="7">
        <f t="shared" si="1"/>
        <v>43.05084746</v>
      </c>
      <c r="H448" s="3" t="s">
        <v>428</v>
      </c>
    </row>
    <row r="449" ht="14.25" customHeight="1">
      <c r="A449" s="6" t="s">
        <v>469</v>
      </c>
      <c r="B449" s="6" t="s">
        <v>12</v>
      </c>
      <c r="C449" s="6">
        <v>70.0</v>
      </c>
      <c r="D449" s="6">
        <v>183.0</v>
      </c>
      <c r="E449" s="6">
        <v>82.0</v>
      </c>
      <c r="F449" s="6">
        <v>79.0</v>
      </c>
      <c r="G449" s="7">
        <f t="shared" si="1"/>
        <v>43.16939891</v>
      </c>
      <c r="H449" s="3" t="s">
        <v>428</v>
      </c>
    </row>
    <row r="450" ht="14.25" customHeight="1">
      <c r="A450" s="6" t="s">
        <v>470</v>
      </c>
      <c r="B450" s="6" t="s">
        <v>12</v>
      </c>
      <c r="C450" s="6">
        <v>69.0</v>
      </c>
      <c r="D450" s="6">
        <v>37.0</v>
      </c>
      <c r="E450" s="6">
        <v>78.0</v>
      </c>
      <c r="F450" s="6">
        <v>16.0</v>
      </c>
      <c r="G450" s="7">
        <f t="shared" si="1"/>
        <v>43.24324324</v>
      </c>
      <c r="H450" s="3" t="s">
        <v>428</v>
      </c>
    </row>
    <row r="451" ht="14.25" customHeight="1">
      <c r="A451" s="6" t="s">
        <v>471</v>
      </c>
      <c r="B451" s="6" t="s">
        <v>12</v>
      </c>
      <c r="C451" s="6">
        <v>70.0</v>
      </c>
      <c r="D451" s="6">
        <v>474.0</v>
      </c>
      <c r="E451" s="6">
        <v>82.0</v>
      </c>
      <c r="F451" s="6">
        <v>206.0</v>
      </c>
      <c r="G451" s="7">
        <f t="shared" si="1"/>
        <v>43.45991561</v>
      </c>
      <c r="H451" s="3" t="s">
        <v>428</v>
      </c>
    </row>
    <row r="452" ht="14.25" customHeight="1">
      <c r="A452" s="6" t="s">
        <v>472</v>
      </c>
      <c r="B452" s="6" t="s">
        <v>12</v>
      </c>
      <c r="C452" s="6">
        <v>59.0</v>
      </c>
      <c r="D452" s="6">
        <v>69.0</v>
      </c>
      <c r="E452" s="6">
        <v>70.0</v>
      </c>
      <c r="F452" s="6">
        <v>30.0</v>
      </c>
      <c r="G452" s="7">
        <f t="shared" si="1"/>
        <v>43.47826087</v>
      </c>
      <c r="H452" s="3" t="s">
        <v>428</v>
      </c>
    </row>
    <row r="453" ht="14.25" customHeight="1">
      <c r="A453" s="6" t="s">
        <v>473</v>
      </c>
      <c r="B453" s="6" t="s">
        <v>12</v>
      </c>
      <c r="C453" s="6">
        <v>70.0</v>
      </c>
      <c r="D453" s="6">
        <v>156.0</v>
      </c>
      <c r="E453" s="6">
        <v>82.0</v>
      </c>
      <c r="F453" s="6">
        <v>68.0</v>
      </c>
      <c r="G453" s="7">
        <f t="shared" si="1"/>
        <v>43.58974359</v>
      </c>
      <c r="H453" s="3" t="s">
        <v>428</v>
      </c>
    </row>
    <row r="454" ht="14.25" customHeight="1">
      <c r="A454" s="6" t="s">
        <v>474</v>
      </c>
      <c r="B454" s="6" t="s">
        <v>12</v>
      </c>
      <c r="C454" s="6">
        <v>66.0</v>
      </c>
      <c r="D454" s="6">
        <v>343.0</v>
      </c>
      <c r="E454" s="6">
        <v>78.0</v>
      </c>
      <c r="F454" s="6">
        <v>150.0</v>
      </c>
      <c r="G454" s="7">
        <f t="shared" si="1"/>
        <v>43.73177843</v>
      </c>
      <c r="H454" s="3" t="s">
        <v>428</v>
      </c>
    </row>
    <row r="455" ht="14.25" customHeight="1">
      <c r="A455" s="6" t="s">
        <v>475</v>
      </c>
      <c r="B455" s="6" t="s">
        <v>12</v>
      </c>
      <c r="C455" s="6">
        <v>68.0</v>
      </c>
      <c r="D455" s="6">
        <v>315.0</v>
      </c>
      <c r="E455" s="6">
        <v>79.0</v>
      </c>
      <c r="F455" s="6">
        <v>138.0</v>
      </c>
      <c r="G455" s="7">
        <f t="shared" si="1"/>
        <v>43.80952381</v>
      </c>
      <c r="H455" s="3" t="s">
        <v>428</v>
      </c>
    </row>
    <row r="456" ht="14.25" customHeight="1">
      <c r="A456" s="6" t="s">
        <v>476</v>
      </c>
      <c r="B456" s="6" t="s">
        <v>12</v>
      </c>
      <c r="C456" s="6">
        <v>68.0</v>
      </c>
      <c r="D456" s="6">
        <v>684.0</v>
      </c>
      <c r="E456" s="6">
        <v>79.0</v>
      </c>
      <c r="F456" s="6">
        <v>301.0</v>
      </c>
      <c r="G456" s="7">
        <f t="shared" si="1"/>
        <v>44.00584795</v>
      </c>
      <c r="H456" s="3" t="s">
        <v>428</v>
      </c>
    </row>
    <row r="457" ht="14.25" customHeight="1">
      <c r="A457" s="6" t="s">
        <v>477</v>
      </c>
      <c r="B457" s="6" t="s">
        <v>12</v>
      </c>
      <c r="C457" s="6">
        <v>67.0</v>
      </c>
      <c r="D457" s="6">
        <v>406.0</v>
      </c>
      <c r="E457" s="6">
        <v>79.0</v>
      </c>
      <c r="F457" s="6">
        <v>179.0</v>
      </c>
      <c r="G457" s="7">
        <f t="shared" si="1"/>
        <v>44.08866995</v>
      </c>
      <c r="H457" s="3" t="s">
        <v>428</v>
      </c>
    </row>
    <row r="458" ht="14.25" customHeight="1">
      <c r="A458" s="6" t="s">
        <v>478</v>
      </c>
      <c r="B458" s="6" t="s">
        <v>12</v>
      </c>
      <c r="C458" s="6">
        <v>66.0</v>
      </c>
      <c r="D458" s="6">
        <v>351.0</v>
      </c>
      <c r="E458" s="6">
        <v>77.0</v>
      </c>
      <c r="F458" s="6">
        <v>155.0</v>
      </c>
      <c r="G458" s="7">
        <f t="shared" si="1"/>
        <v>44.15954416</v>
      </c>
      <c r="H458" s="3" t="s">
        <v>428</v>
      </c>
    </row>
    <row r="459" ht="14.25" customHeight="1">
      <c r="A459" s="6" t="s">
        <v>479</v>
      </c>
      <c r="B459" s="6" t="s">
        <v>12</v>
      </c>
      <c r="C459" s="6">
        <v>68.0</v>
      </c>
      <c r="D459" s="6">
        <v>197.0</v>
      </c>
      <c r="E459" s="6">
        <v>78.0</v>
      </c>
      <c r="F459" s="6">
        <v>87.0</v>
      </c>
      <c r="G459" s="7">
        <f t="shared" si="1"/>
        <v>44.16243655</v>
      </c>
      <c r="H459" s="3" t="s">
        <v>428</v>
      </c>
    </row>
    <row r="460" ht="14.25" customHeight="1">
      <c r="A460" s="6" t="s">
        <v>480</v>
      </c>
      <c r="B460" s="6" t="s">
        <v>12</v>
      </c>
      <c r="C460" s="6">
        <v>69.0</v>
      </c>
      <c r="D460" s="6">
        <v>291.0</v>
      </c>
      <c r="E460" s="6">
        <v>81.0</v>
      </c>
      <c r="F460" s="6">
        <v>129.0</v>
      </c>
      <c r="G460" s="7">
        <f t="shared" si="1"/>
        <v>44.32989691</v>
      </c>
      <c r="H460" s="3" t="s">
        <v>428</v>
      </c>
    </row>
    <row r="461" ht="14.25" customHeight="1">
      <c r="A461" s="6" t="s">
        <v>481</v>
      </c>
      <c r="B461" s="6" t="s">
        <v>12</v>
      </c>
      <c r="C461" s="6">
        <v>70.0</v>
      </c>
      <c r="D461" s="6">
        <v>1197.0</v>
      </c>
      <c r="E461" s="6">
        <v>82.0</v>
      </c>
      <c r="F461" s="6">
        <v>531.0</v>
      </c>
      <c r="G461" s="7">
        <f t="shared" si="1"/>
        <v>44.36090226</v>
      </c>
      <c r="H461" s="3" t="s">
        <v>428</v>
      </c>
    </row>
    <row r="462" ht="14.25" customHeight="1">
      <c r="A462" s="6" t="s">
        <v>482</v>
      </c>
      <c r="B462" s="6" t="s">
        <v>12</v>
      </c>
      <c r="C462" s="6">
        <v>69.0</v>
      </c>
      <c r="D462" s="6">
        <v>191.0</v>
      </c>
      <c r="E462" s="6">
        <v>83.0</v>
      </c>
      <c r="F462" s="6">
        <v>85.0</v>
      </c>
      <c r="G462" s="7">
        <f t="shared" si="1"/>
        <v>44.5026178</v>
      </c>
      <c r="H462" s="3" t="s">
        <v>428</v>
      </c>
    </row>
    <row r="463" ht="14.25" customHeight="1">
      <c r="A463" s="6" t="s">
        <v>483</v>
      </c>
      <c r="B463" s="6" t="s">
        <v>12</v>
      </c>
      <c r="C463" s="6">
        <v>68.0</v>
      </c>
      <c r="D463" s="6">
        <v>231.0</v>
      </c>
      <c r="E463" s="6">
        <v>80.0</v>
      </c>
      <c r="F463" s="6">
        <v>103.0</v>
      </c>
      <c r="G463" s="7">
        <f t="shared" si="1"/>
        <v>44.58874459</v>
      </c>
      <c r="H463" s="3" t="s">
        <v>428</v>
      </c>
    </row>
    <row r="464" ht="14.25" customHeight="1">
      <c r="A464" s="6" t="s">
        <v>484</v>
      </c>
      <c r="B464" s="6" t="s">
        <v>12</v>
      </c>
      <c r="C464" s="6">
        <v>65.0</v>
      </c>
      <c r="D464" s="6">
        <v>385.0</v>
      </c>
      <c r="E464" s="6">
        <v>78.0</v>
      </c>
      <c r="F464" s="6">
        <v>172.0</v>
      </c>
      <c r="G464" s="7">
        <f t="shared" si="1"/>
        <v>44.67532468</v>
      </c>
      <c r="H464" s="3" t="s">
        <v>428</v>
      </c>
    </row>
    <row r="465" ht="14.25" customHeight="1">
      <c r="A465" s="6" t="s">
        <v>485</v>
      </c>
      <c r="B465" s="6" t="s">
        <v>12</v>
      </c>
      <c r="C465" s="6">
        <v>67.0</v>
      </c>
      <c r="D465" s="6">
        <v>47.0</v>
      </c>
      <c r="E465" s="6">
        <v>78.0</v>
      </c>
      <c r="F465" s="6">
        <v>21.0</v>
      </c>
      <c r="G465" s="7">
        <f t="shared" si="1"/>
        <v>44.68085106</v>
      </c>
      <c r="H465" s="3" t="s">
        <v>428</v>
      </c>
    </row>
    <row r="466" ht="14.25" customHeight="1">
      <c r="A466" s="6" t="s">
        <v>486</v>
      </c>
      <c r="B466" s="6" t="s">
        <v>12</v>
      </c>
      <c r="C466" s="6">
        <v>70.0</v>
      </c>
      <c r="D466" s="6">
        <v>378.0</v>
      </c>
      <c r="E466" s="6">
        <v>83.0</v>
      </c>
      <c r="F466" s="6">
        <v>169.0</v>
      </c>
      <c r="G466" s="7">
        <f t="shared" si="1"/>
        <v>44.70899471</v>
      </c>
      <c r="H466" s="3" t="s">
        <v>428</v>
      </c>
    </row>
    <row r="467" ht="14.25" customHeight="1">
      <c r="A467" s="6" t="s">
        <v>487</v>
      </c>
      <c r="B467" s="6" t="s">
        <v>12</v>
      </c>
      <c r="C467" s="6">
        <v>67.0</v>
      </c>
      <c r="D467" s="6">
        <v>134.0</v>
      </c>
      <c r="E467" s="6">
        <v>78.0</v>
      </c>
      <c r="F467" s="6">
        <v>60.0</v>
      </c>
      <c r="G467" s="7">
        <f t="shared" si="1"/>
        <v>44.7761194</v>
      </c>
      <c r="H467" s="3" t="s">
        <v>428</v>
      </c>
    </row>
    <row r="468" ht="14.25" customHeight="1">
      <c r="A468" s="6" t="s">
        <v>488</v>
      </c>
      <c r="B468" s="6" t="s">
        <v>12</v>
      </c>
      <c r="C468" s="6">
        <v>67.0</v>
      </c>
      <c r="D468" s="6">
        <v>194.0</v>
      </c>
      <c r="E468" s="6">
        <v>79.0</v>
      </c>
      <c r="F468" s="6">
        <v>87.0</v>
      </c>
      <c r="G468" s="7">
        <f t="shared" si="1"/>
        <v>44.84536082</v>
      </c>
      <c r="H468" s="3" t="s">
        <v>428</v>
      </c>
    </row>
    <row r="469" ht="14.25" customHeight="1">
      <c r="A469" s="6" t="s">
        <v>489</v>
      </c>
      <c r="B469" s="6" t="s">
        <v>12</v>
      </c>
      <c r="C469" s="6">
        <v>71.0</v>
      </c>
      <c r="D469" s="6">
        <v>258.0</v>
      </c>
      <c r="E469" s="6">
        <v>84.0</v>
      </c>
      <c r="F469" s="6">
        <v>116.0</v>
      </c>
      <c r="G469" s="7">
        <f t="shared" si="1"/>
        <v>44.96124031</v>
      </c>
      <c r="H469" s="3" t="s">
        <v>428</v>
      </c>
    </row>
    <row r="470" ht="14.25" customHeight="1">
      <c r="A470" s="6" t="s">
        <v>490</v>
      </c>
      <c r="B470" s="6" t="s">
        <v>12</v>
      </c>
      <c r="C470" s="6">
        <v>67.0</v>
      </c>
      <c r="D470" s="6">
        <v>211.0</v>
      </c>
      <c r="E470" s="6">
        <v>76.0</v>
      </c>
      <c r="F470" s="6">
        <v>95.0</v>
      </c>
      <c r="G470" s="7">
        <f t="shared" si="1"/>
        <v>45.02369668</v>
      </c>
      <c r="H470" s="3" t="s">
        <v>428</v>
      </c>
    </row>
    <row r="471" ht="14.25" customHeight="1">
      <c r="A471" s="6" t="s">
        <v>491</v>
      </c>
      <c r="B471" s="8" t="s">
        <v>136</v>
      </c>
      <c r="C471" s="6">
        <v>68.0</v>
      </c>
      <c r="D471" s="6">
        <v>31.0</v>
      </c>
      <c r="E471" s="6">
        <v>77.0</v>
      </c>
      <c r="F471" s="6">
        <v>14.0</v>
      </c>
      <c r="G471" s="7">
        <f t="shared" si="1"/>
        <v>45.16129032</v>
      </c>
      <c r="H471" s="3" t="s">
        <v>428</v>
      </c>
    </row>
    <row r="472" ht="14.25" customHeight="1">
      <c r="A472" s="6" t="s">
        <v>492</v>
      </c>
      <c r="B472" s="6" t="s">
        <v>12</v>
      </c>
      <c r="C472" s="6">
        <v>68.0</v>
      </c>
      <c r="D472" s="6">
        <v>177.0</v>
      </c>
      <c r="E472" s="6">
        <v>79.0</v>
      </c>
      <c r="F472" s="6">
        <v>80.0</v>
      </c>
      <c r="G472" s="7">
        <f t="shared" si="1"/>
        <v>45.19774011</v>
      </c>
      <c r="H472" s="3" t="s">
        <v>428</v>
      </c>
    </row>
    <row r="473" ht="14.25" customHeight="1">
      <c r="A473" s="6" t="s">
        <v>493</v>
      </c>
      <c r="B473" s="6" t="s">
        <v>12</v>
      </c>
      <c r="C473" s="6">
        <v>65.0</v>
      </c>
      <c r="D473" s="6">
        <v>150.0</v>
      </c>
      <c r="E473" s="6">
        <v>77.0</v>
      </c>
      <c r="F473" s="6">
        <v>68.0</v>
      </c>
      <c r="G473" s="7">
        <f t="shared" si="1"/>
        <v>45.33333333</v>
      </c>
      <c r="H473" s="3" t="s">
        <v>428</v>
      </c>
    </row>
    <row r="474" ht="14.25" customHeight="1">
      <c r="A474" s="6" t="s">
        <v>494</v>
      </c>
      <c r="B474" s="6" t="s">
        <v>12</v>
      </c>
      <c r="C474" s="6">
        <v>65.0</v>
      </c>
      <c r="D474" s="6">
        <v>313.0</v>
      </c>
      <c r="E474" s="6">
        <v>76.0</v>
      </c>
      <c r="F474" s="6">
        <v>142.0</v>
      </c>
      <c r="G474" s="7">
        <f t="shared" si="1"/>
        <v>45.36741214</v>
      </c>
      <c r="H474" s="3" t="s">
        <v>428</v>
      </c>
    </row>
    <row r="475" ht="14.25" customHeight="1">
      <c r="A475" s="6" t="s">
        <v>495</v>
      </c>
      <c r="B475" s="6" t="s">
        <v>12</v>
      </c>
      <c r="C475" s="6">
        <v>58.0</v>
      </c>
      <c r="D475" s="6">
        <v>11.0</v>
      </c>
      <c r="E475" s="6">
        <v>68.0</v>
      </c>
      <c r="F475" s="6">
        <v>5.0</v>
      </c>
      <c r="G475" s="7">
        <f t="shared" si="1"/>
        <v>45.45454545</v>
      </c>
      <c r="H475" s="3" t="s">
        <v>428</v>
      </c>
    </row>
    <row r="476" ht="14.25" customHeight="1">
      <c r="A476" s="6" t="s">
        <v>496</v>
      </c>
      <c r="B476" s="6" t="s">
        <v>12</v>
      </c>
      <c r="C476" s="6">
        <v>69.0</v>
      </c>
      <c r="D476" s="6">
        <v>166.0</v>
      </c>
      <c r="E476" s="6">
        <v>79.0</v>
      </c>
      <c r="F476" s="6">
        <v>76.0</v>
      </c>
      <c r="G476" s="7">
        <f t="shared" si="1"/>
        <v>45.78313253</v>
      </c>
      <c r="H476" s="3" t="s">
        <v>428</v>
      </c>
    </row>
    <row r="477" ht="14.25" customHeight="1">
      <c r="A477" s="6" t="s">
        <v>497</v>
      </c>
      <c r="B477" s="6" t="s">
        <v>12</v>
      </c>
      <c r="C477" s="6">
        <v>67.0</v>
      </c>
      <c r="D477" s="6">
        <v>605.0</v>
      </c>
      <c r="E477" s="6">
        <v>79.0</v>
      </c>
      <c r="F477" s="6">
        <v>278.0</v>
      </c>
      <c r="G477" s="7">
        <f t="shared" si="1"/>
        <v>45.95041322</v>
      </c>
      <c r="H477" s="3" t="s">
        <v>428</v>
      </c>
    </row>
    <row r="478" ht="14.25" customHeight="1">
      <c r="A478" s="6" t="s">
        <v>498</v>
      </c>
      <c r="B478" s="6" t="s">
        <v>12</v>
      </c>
      <c r="C478" s="6">
        <v>66.0</v>
      </c>
      <c r="D478" s="6">
        <v>350.0</v>
      </c>
      <c r="E478" s="6">
        <v>78.0</v>
      </c>
      <c r="F478" s="6">
        <v>161.0</v>
      </c>
      <c r="G478" s="7">
        <f t="shared" si="1"/>
        <v>46</v>
      </c>
      <c r="H478" s="3" t="s">
        <v>428</v>
      </c>
    </row>
    <row r="479" ht="14.25" customHeight="1">
      <c r="A479" s="6" t="s">
        <v>499</v>
      </c>
      <c r="B479" s="6" t="s">
        <v>317</v>
      </c>
      <c r="C479" s="6">
        <v>72.0</v>
      </c>
      <c r="D479" s="6">
        <v>727.0</v>
      </c>
      <c r="E479" s="6">
        <v>82.0</v>
      </c>
      <c r="F479" s="6">
        <v>335.0</v>
      </c>
      <c r="G479" s="7">
        <f t="shared" si="1"/>
        <v>46.07977992</v>
      </c>
      <c r="H479" s="3" t="s">
        <v>428</v>
      </c>
    </row>
    <row r="480" ht="14.25" customHeight="1">
      <c r="A480" s="6" t="s">
        <v>500</v>
      </c>
      <c r="B480" s="6" t="s">
        <v>12</v>
      </c>
      <c r="C480" s="6">
        <v>68.0</v>
      </c>
      <c r="D480" s="6">
        <v>377.0</v>
      </c>
      <c r="E480" s="6">
        <v>80.0</v>
      </c>
      <c r="F480" s="6">
        <v>174.0</v>
      </c>
      <c r="G480" s="7">
        <f t="shared" si="1"/>
        <v>46.15384615</v>
      </c>
      <c r="H480" s="3" t="s">
        <v>428</v>
      </c>
    </row>
    <row r="481" ht="14.25" customHeight="1">
      <c r="A481" s="6" t="s">
        <v>501</v>
      </c>
      <c r="B481" s="6" t="s">
        <v>12</v>
      </c>
      <c r="C481" s="6">
        <v>69.0</v>
      </c>
      <c r="D481" s="6">
        <v>628.0</v>
      </c>
      <c r="E481" s="6">
        <v>81.0</v>
      </c>
      <c r="F481" s="6">
        <v>292.0</v>
      </c>
      <c r="G481" s="7">
        <f t="shared" si="1"/>
        <v>46.49681529</v>
      </c>
      <c r="H481" s="3" t="s">
        <v>428</v>
      </c>
    </row>
    <row r="482" ht="14.25" customHeight="1">
      <c r="A482" s="6" t="s">
        <v>502</v>
      </c>
      <c r="B482" s="6" t="s">
        <v>12</v>
      </c>
      <c r="C482" s="6">
        <v>69.0</v>
      </c>
      <c r="D482" s="6">
        <v>623.0</v>
      </c>
      <c r="E482" s="6">
        <v>82.0</v>
      </c>
      <c r="F482" s="6">
        <v>290.0</v>
      </c>
      <c r="G482" s="7">
        <f t="shared" si="1"/>
        <v>46.54895666</v>
      </c>
      <c r="H482" s="3" t="s">
        <v>428</v>
      </c>
    </row>
    <row r="483" ht="14.25" customHeight="1">
      <c r="A483" s="6" t="s">
        <v>503</v>
      </c>
      <c r="B483" s="6" t="s">
        <v>12</v>
      </c>
      <c r="C483" s="6">
        <v>69.0</v>
      </c>
      <c r="D483" s="6">
        <v>225.0</v>
      </c>
      <c r="E483" s="6">
        <v>81.0</v>
      </c>
      <c r="F483" s="6">
        <v>105.0</v>
      </c>
      <c r="G483" s="7">
        <f t="shared" si="1"/>
        <v>46.66666667</v>
      </c>
      <c r="H483" s="3" t="s">
        <v>428</v>
      </c>
    </row>
    <row r="484" ht="14.25" customHeight="1">
      <c r="A484" s="6" t="s">
        <v>504</v>
      </c>
      <c r="B484" s="6" t="s">
        <v>12</v>
      </c>
      <c r="C484" s="6">
        <v>70.0</v>
      </c>
      <c r="D484" s="6">
        <v>419.0</v>
      </c>
      <c r="E484" s="6">
        <v>82.0</v>
      </c>
      <c r="F484" s="6">
        <v>196.0</v>
      </c>
      <c r="G484" s="7">
        <f t="shared" si="1"/>
        <v>46.77804296</v>
      </c>
      <c r="H484" s="3" t="s">
        <v>428</v>
      </c>
    </row>
    <row r="485" ht="14.25" customHeight="1">
      <c r="A485" s="6" t="s">
        <v>505</v>
      </c>
      <c r="B485" s="6" t="s">
        <v>12</v>
      </c>
      <c r="C485" s="6">
        <v>69.0</v>
      </c>
      <c r="D485" s="6">
        <v>297.0</v>
      </c>
      <c r="E485" s="6">
        <v>80.0</v>
      </c>
      <c r="F485" s="6">
        <v>139.0</v>
      </c>
      <c r="G485" s="7">
        <f t="shared" si="1"/>
        <v>46.8013468</v>
      </c>
      <c r="H485" s="3" t="s">
        <v>428</v>
      </c>
    </row>
    <row r="486" ht="14.25" customHeight="1">
      <c r="A486" s="6" t="s">
        <v>506</v>
      </c>
      <c r="B486" s="6" t="s">
        <v>12</v>
      </c>
      <c r="C486" s="6">
        <v>69.0</v>
      </c>
      <c r="D486" s="6">
        <v>243.0</v>
      </c>
      <c r="E486" s="6">
        <v>79.0</v>
      </c>
      <c r="F486" s="6">
        <v>114.0</v>
      </c>
      <c r="G486" s="7">
        <f t="shared" si="1"/>
        <v>46.91358025</v>
      </c>
      <c r="H486" s="3" t="s">
        <v>428</v>
      </c>
    </row>
    <row r="487" ht="14.25" customHeight="1">
      <c r="A487" s="6" t="s">
        <v>507</v>
      </c>
      <c r="B487" s="6" t="s">
        <v>12</v>
      </c>
      <c r="C487" s="6">
        <v>69.0</v>
      </c>
      <c r="D487" s="6">
        <v>673.0</v>
      </c>
      <c r="E487" s="6">
        <v>79.0</v>
      </c>
      <c r="F487" s="6">
        <v>316.0</v>
      </c>
      <c r="G487" s="7">
        <f t="shared" si="1"/>
        <v>46.95393759</v>
      </c>
      <c r="H487" s="3" t="s">
        <v>428</v>
      </c>
    </row>
    <row r="488" ht="14.25" customHeight="1">
      <c r="A488" s="6" t="s">
        <v>508</v>
      </c>
      <c r="B488" s="6" t="s">
        <v>12</v>
      </c>
      <c r="C488" s="6">
        <v>70.0</v>
      </c>
      <c r="D488" s="6">
        <v>272.0</v>
      </c>
      <c r="E488" s="6">
        <v>81.0</v>
      </c>
      <c r="F488" s="6">
        <v>128.0</v>
      </c>
      <c r="G488" s="7">
        <f t="shared" si="1"/>
        <v>47.05882353</v>
      </c>
      <c r="H488" s="3" t="s">
        <v>428</v>
      </c>
    </row>
    <row r="489" ht="14.25" customHeight="1">
      <c r="A489" s="6" t="s">
        <v>509</v>
      </c>
      <c r="B489" s="6" t="s">
        <v>12</v>
      </c>
      <c r="C489" s="6">
        <v>70.0</v>
      </c>
      <c r="D489" s="6">
        <v>121.0</v>
      </c>
      <c r="E489" s="6">
        <v>80.0</v>
      </c>
      <c r="F489" s="6">
        <v>57.0</v>
      </c>
      <c r="G489" s="7">
        <f t="shared" si="1"/>
        <v>47.10743802</v>
      </c>
      <c r="H489" s="3" t="s">
        <v>428</v>
      </c>
    </row>
    <row r="490" ht="14.25" customHeight="1">
      <c r="A490" s="6" t="s">
        <v>510</v>
      </c>
      <c r="B490" s="6" t="s">
        <v>12</v>
      </c>
      <c r="C490" s="6">
        <v>72.0</v>
      </c>
      <c r="D490" s="6">
        <v>106.0</v>
      </c>
      <c r="E490" s="6">
        <v>82.0</v>
      </c>
      <c r="F490" s="6">
        <v>50.0</v>
      </c>
      <c r="G490" s="7">
        <f t="shared" si="1"/>
        <v>47.16981132</v>
      </c>
      <c r="H490" s="3" t="s">
        <v>428</v>
      </c>
    </row>
    <row r="491" ht="14.25" customHeight="1">
      <c r="A491" s="6" t="s">
        <v>511</v>
      </c>
      <c r="B491" s="6" t="s">
        <v>12</v>
      </c>
      <c r="C491" s="6">
        <v>69.0</v>
      </c>
      <c r="D491" s="6">
        <v>267.0</v>
      </c>
      <c r="E491" s="6">
        <v>81.0</v>
      </c>
      <c r="F491" s="6">
        <v>126.0</v>
      </c>
      <c r="G491" s="7">
        <f t="shared" si="1"/>
        <v>47.19101124</v>
      </c>
      <c r="H491" s="3" t="s">
        <v>428</v>
      </c>
    </row>
    <row r="492" ht="14.25" customHeight="1">
      <c r="A492" s="6" t="s">
        <v>512</v>
      </c>
      <c r="B492" s="6" t="s">
        <v>12</v>
      </c>
      <c r="C492" s="6">
        <v>68.0</v>
      </c>
      <c r="D492" s="6">
        <v>228.0</v>
      </c>
      <c r="E492" s="6">
        <v>79.0</v>
      </c>
      <c r="F492" s="6">
        <v>108.0</v>
      </c>
      <c r="G492" s="7">
        <f t="shared" si="1"/>
        <v>47.36842105</v>
      </c>
      <c r="H492" s="3" t="s">
        <v>428</v>
      </c>
    </row>
    <row r="493" ht="14.25" customHeight="1">
      <c r="A493" s="6" t="s">
        <v>513</v>
      </c>
      <c r="B493" s="6" t="s">
        <v>12</v>
      </c>
      <c r="C493" s="6">
        <v>70.0</v>
      </c>
      <c r="D493" s="6">
        <v>626.0</v>
      </c>
      <c r="E493" s="6">
        <v>81.0</v>
      </c>
      <c r="F493" s="6">
        <v>297.0</v>
      </c>
      <c r="G493" s="7">
        <f t="shared" si="1"/>
        <v>47.44408946</v>
      </c>
      <c r="H493" s="3" t="s">
        <v>428</v>
      </c>
    </row>
    <row r="494" ht="14.25" customHeight="1">
      <c r="A494" s="6" t="s">
        <v>514</v>
      </c>
      <c r="B494" s="6" t="s">
        <v>12</v>
      </c>
      <c r="C494" s="6">
        <v>70.0</v>
      </c>
      <c r="D494" s="6">
        <v>165.0</v>
      </c>
      <c r="E494" s="6">
        <v>80.0</v>
      </c>
      <c r="F494" s="6">
        <v>79.0</v>
      </c>
      <c r="G494" s="7">
        <f t="shared" si="1"/>
        <v>47.87878788</v>
      </c>
      <c r="H494" s="3" t="s">
        <v>428</v>
      </c>
    </row>
    <row r="495" ht="14.25" customHeight="1">
      <c r="A495" s="6" t="s">
        <v>515</v>
      </c>
      <c r="B495" s="6" t="s">
        <v>12</v>
      </c>
      <c r="C495" s="6">
        <v>69.0</v>
      </c>
      <c r="D495" s="6">
        <v>241.0</v>
      </c>
      <c r="E495" s="6">
        <v>82.0</v>
      </c>
      <c r="F495" s="6">
        <v>116.0</v>
      </c>
      <c r="G495" s="7">
        <f t="shared" si="1"/>
        <v>48.13278008</v>
      </c>
      <c r="H495" s="3" t="s">
        <v>428</v>
      </c>
    </row>
    <row r="496" ht="14.25" customHeight="1">
      <c r="A496" s="6" t="s">
        <v>516</v>
      </c>
      <c r="B496" s="6" t="s">
        <v>12</v>
      </c>
      <c r="C496" s="6">
        <v>69.0</v>
      </c>
      <c r="D496" s="6">
        <v>275.0</v>
      </c>
      <c r="E496" s="6">
        <v>81.0</v>
      </c>
      <c r="F496" s="6">
        <v>133.0</v>
      </c>
      <c r="G496" s="7">
        <f t="shared" si="1"/>
        <v>48.36363636</v>
      </c>
      <c r="H496" s="3" t="s">
        <v>428</v>
      </c>
    </row>
    <row r="497" ht="14.25" customHeight="1">
      <c r="A497" s="6" t="s">
        <v>517</v>
      </c>
      <c r="B497" s="6" t="s">
        <v>12</v>
      </c>
      <c r="C497" s="6">
        <v>71.0</v>
      </c>
      <c r="D497" s="6">
        <v>184.0</v>
      </c>
      <c r="E497" s="6">
        <v>82.0</v>
      </c>
      <c r="F497" s="6">
        <v>89.0</v>
      </c>
      <c r="G497" s="7">
        <f t="shared" si="1"/>
        <v>48.36956522</v>
      </c>
      <c r="H497" s="3" t="s">
        <v>428</v>
      </c>
    </row>
    <row r="498" ht="14.25" customHeight="1">
      <c r="A498" s="6" t="s">
        <v>518</v>
      </c>
      <c r="B498" s="8" t="s">
        <v>12</v>
      </c>
      <c r="C498" s="6">
        <v>68.0</v>
      </c>
      <c r="D498" s="6">
        <v>229.0</v>
      </c>
      <c r="E498" s="6">
        <v>78.0</v>
      </c>
      <c r="F498" s="6">
        <v>111.0</v>
      </c>
      <c r="G498" s="7">
        <f t="shared" si="1"/>
        <v>48.47161572</v>
      </c>
      <c r="H498" s="3" t="s">
        <v>428</v>
      </c>
    </row>
    <row r="499" ht="14.25" customHeight="1">
      <c r="A499" s="6" t="s">
        <v>519</v>
      </c>
      <c r="B499" s="6" t="s">
        <v>12</v>
      </c>
      <c r="C499" s="6">
        <v>72.0</v>
      </c>
      <c r="D499" s="6">
        <v>103.0</v>
      </c>
      <c r="E499" s="6">
        <v>82.0</v>
      </c>
      <c r="F499" s="6">
        <v>50.0</v>
      </c>
      <c r="G499" s="7">
        <f t="shared" si="1"/>
        <v>48.54368932</v>
      </c>
      <c r="H499" s="3" t="s">
        <v>428</v>
      </c>
    </row>
    <row r="500" ht="14.25" customHeight="1">
      <c r="A500" s="6" t="s">
        <v>520</v>
      </c>
      <c r="B500" s="6" t="s">
        <v>12</v>
      </c>
      <c r="C500" s="6">
        <v>72.0</v>
      </c>
      <c r="D500" s="6">
        <v>109.0</v>
      </c>
      <c r="E500" s="6">
        <v>83.0</v>
      </c>
      <c r="F500" s="6">
        <v>53.0</v>
      </c>
      <c r="G500" s="7">
        <f t="shared" si="1"/>
        <v>48.62385321</v>
      </c>
      <c r="H500" s="3" t="s">
        <v>428</v>
      </c>
    </row>
    <row r="501" ht="14.25" customHeight="1">
      <c r="A501" s="6" t="s">
        <v>521</v>
      </c>
      <c r="B501" s="6" t="s">
        <v>12</v>
      </c>
      <c r="C501" s="6">
        <v>72.0</v>
      </c>
      <c r="D501" s="6">
        <v>94.0</v>
      </c>
      <c r="E501" s="6">
        <v>82.0</v>
      </c>
      <c r="F501" s="6">
        <v>46.0</v>
      </c>
      <c r="G501" s="7">
        <f t="shared" si="1"/>
        <v>48.93617021</v>
      </c>
      <c r="H501" s="3" t="s">
        <v>428</v>
      </c>
    </row>
    <row r="502" ht="14.25" customHeight="1">
      <c r="A502" s="6" t="s">
        <v>522</v>
      </c>
      <c r="B502" s="6" t="s">
        <v>12</v>
      </c>
      <c r="C502" s="6">
        <v>71.0</v>
      </c>
      <c r="D502" s="6">
        <v>253.0</v>
      </c>
      <c r="E502" s="6">
        <v>83.0</v>
      </c>
      <c r="F502" s="6">
        <v>124.0</v>
      </c>
      <c r="G502" s="7">
        <f t="shared" si="1"/>
        <v>49.01185771</v>
      </c>
      <c r="H502" s="3" t="s">
        <v>428</v>
      </c>
    </row>
    <row r="503" ht="14.25" customHeight="1">
      <c r="A503" s="6" t="s">
        <v>523</v>
      </c>
      <c r="B503" s="6" t="s">
        <v>12</v>
      </c>
      <c r="C503" s="6">
        <v>71.0</v>
      </c>
      <c r="D503" s="6">
        <v>393.0</v>
      </c>
      <c r="E503" s="6">
        <v>83.0</v>
      </c>
      <c r="F503" s="6">
        <v>194.0</v>
      </c>
      <c r="G503" s="7">
        <f t="shared" si="1"/>
        <v>49.36386768</v>
      </c>
      <c r="H503" s="3" t="s">
        <v>428</v>
      </c>
    </row>
    <row r="504" ht="14.25" customHeight="1">
      <c r="A504" s="6" t="s">
        <v>524</v>
      </c>
      <c r="B504" s="6" t="s">
        <v>12</v>
      </c>
      <c r="C504" s="6">
        <v>71.0</v>
      </c>
      <c r="D504" s="6">
        <v>176.0</v>
      </c>
      <c r="E504" s="6">
        <v>80.0</v>
      </c>
      <c r="F504" s="6">
        <v>87.0</v>
      </c>
      <c r="G504" s="7">
        <f t="shared" si="1"/>
        <v>49.43181818</v>
      </c>
      <c r="H504" s="3" t="s">
        <v>428</v>
      </c>
    </row>
    <row r="505" ht="14.25" customHeight="1">
      <c r="A505" s="6" t="s">
        <v>525</v>
      </c>
      <c r="B505" s="6" t="s">
        <v>12</v>
      </c>
      <c r="C505" s="6">
        <v>70.0</v>
      </c>
      <c r="D505" s="6">
        <v>279.0</v>
      </c>
      <c r="E505" s="6">
        <v>83.0</v>
      </c>
      <c r="F505" s="6">
        <v>138.0</v>
      </c>
      <c r="G505" s="7">
        <f t="shared" si="1"/>
        <v>49.46236559</v>
      </c>
      <c r="H505" s="3" t="s">
        <v>428</v>
      </c>
    </row>
    <row r="506" ht="14.25" customHeight="1">
      <c r="A506" s="6" t="s">
        <v>526</v>
      </c>
      <c r="B506" s="6" t="s">
        <v>12</v>
      </c>
      <c r="C506" s="6">
        <v>67.0</v>
      </c>
      <c r="D506" s="6">
        <v>222.0</v>
      </c>
      <c r="E506" s="6">
        <v>76.0</v>
      </c>
      <c r="F506" s="6">
        <v>110.0</v>
      </c>
      <c r="G506" s="7">
        <f t="shared" si="1"/>
        <v>49.54954955</v>
      </c>
      <c r="H506" s="3" t="s">
        <v>428</v>
      </c>
    </row>
    <row r="507" ht="14.25" customHeight="1">
      <c r="A507" s="6" t="s">
        <v>527</v>
      </c>
      <c r="B507" s="6" t="s">
        <v>12</v>
      </c>
      <c r="C507" s="6">
        <v>73.0</v>
      </c>
      <c r="D507" s="6">
        <v>129.0</v>
      </c>
      <c r="E507" s="6">
        <v>83.0</v>
      </c>
      <c r="F507" s="6">
        <v>64.0</v>
      </c>
      <c r="G507" s="7">
        <f t="shared" si="1"/>
        <v>49.6124031</v>
      </c>
      <c r="H507" s="3" t="s">
        <v>428</v>
      </c>
    </row>
    <row r="508" ht="14.25" customHeight="1">
      <c r="A508" s="6" t="s">
        <v>528</v>
      </c>
      <c r="B508" s="6" t="s">
        <v>12</v>
      </c>
      <c r="C508" s="6">
        <v>71.0</v>
      </c>
      <c r="D508" s="6">
        <v>268.0</v>
      </c>
      <c r="E508" s="6">
        <v>82.0</v>
      </c>
      <c r="F508" s="6">
        <v>133.0</v>
      </c>
      <c r="G508" s="7">
        <f t="shared" si="1"/>
        <v>49.62686567</v>
      </c>
      <c r="H508" s="3" t="s">
        <v>428</v>
      </c>
    </row>
    <row r="509" ht="14.25" customHeight="1">
      <c r="A509" s="6" t="s">
        <v>529</v>
      </c>
      <c r="B509" s="8" t="s">
        <v>65</v>
      </c>
      <c r="C509" s="6">
        <v>69.0</v>
      </c>
      <c r="D509" s="6">
        <v>676.0</v>
      </c>
      <c r="E509" s="6">
        <v>77.0</v>
      </c>
      <c r="F509" s="6">
        <v>336.0</v>
      </c>
      <c r="G509" s="7">
        <f t="shared" si="1"/>
        <v>49.70414201</v>
      </c>
      <c r="H509" s="3" t="s">
        <v>428</v>
      </c>
    </row>
    <row r="510" ht="14.25" customHeight="1">
      <c r="A510" s="6" t="s">
        <v>530</v>
      </c>
      <c r="B510" s="6" t="s">
        <v>12</v>
      </c>
      <c r="C510" s="6">
        <v>71.0</v>
      </c>
      <c r="D510" s="6">
        <v>216.0</v>
      </c>
      <c r="E510" s="6">
        <v>81.0</v>
      </c>
      <c r="F510" s="6">
        <v>108.0</v>
      </c>
      <c r="G510" s="7">
        <f t="shared" si="1"/>
        <v>50</v>
      </c>
      <c r="H510" s="3" t="s">
        <v>428</v>
      </c>
    </row>
    <row r="511" ht="14.25" customHeight="1">
      <c r="A511" s="6" t="s">
        <v>531</v>
      </c>
      <c r="B511" s="6" t="s">
        <v>12</v>
      </c>
      <c r="C511" s="6">
        <v>65.0</v>
      </c>
      <c r="D511" s="6">
        <v>4.0</v>
      </c>
      <c r="E511" s="6">
        <v>77.0</v>
      </c>
      <c r="F511" s="6">
        <v>2.0</v>
      </c>
      <c r="G511" s="7">
        <f t="shared" si="1"/>
        <v>50</v>
      </c>
      <c r="H511" s="3" t="s">
        <v>532</v>
      </c>
    </row>
    <row r="512" ht="14.25" customHeight="1">
      <c r="A512" s="6" t="s">
        <v>533</v>
      </c>
      <c r="B512" s="6" t="s">
        <v>12</v>
      </c>
      <c r="C512" s="6">
        <v>60.0</v>
      </c>
      <c r="D512" s="6">
        <v>4.0</v>
      </c>
      <c r="E512" s="6">
        <v>71.0</v>
      </c>
      <c r="F512" s="6">
        <v>2.0</v>
      </c>
      <c r="G512" s="7">
        <f t="shared" si="1"/>
        <v>50</v>
      </c>
      <c r="H512" s="3" t="s">
        <v>532</v>
      </c>
    </row>
    <row r="513" ht="14.25" customHeight="1">
      <c r="A513" s="6" t="s">
        <v>534</v>
      </c>
      <c r="B513" s="6" t="s">
        <v>12</v>
      </c>
      <c r="C513" s="6">
        <v>69.0</v>
      </c>
      <c r="D513" s="6">
        <v>2.0</v>
      </c>
      <c r="E513" s="6">
        <v>75.0</v>
      </c>
      <c r="F513" s="6">
        <v>1.0</v>
      </c>
      <c r="G513" s="7">
        <f t="shared" si="1"/>
        <v>50</v>
      </c>
      <c r="H513" s="3" t="s">
        <v>532</v>
      </c>
    </row>
    <row r="514" ht="14.25" customHeight="1">
      <c r="A514" s="6" t="s">
        <v>535</v>
      </c>
      <c r="B514" s="6" t="s">
        <v>12</v>
      </c>
      <c r="C514" s="6">
        <v>67.0</v>
      </c>
      <c r="D514" s="6">
        <v>4.0</v>
      </c>
      <c r="E514" s="6">
        <v>79.0</v>
      </c>
      <c r="F514" s="6">
        <v>2.0</v>
      </c>
      <c r="G514" s="7">
        <f t="shared" si="1"/>
        <v>50</v>
      </c>
      <c r="H514" s="3" t="s">
        <v>532</v>
      </c>
    </row>
    <row r="515" ht="14.25" customHeight="1">
      <c r="A515" s="6" t="s">
        <v>536</v>
      </c>
      <c r="B515" s="6" t="s">
        <v>12</v>
      </c>
      <c r="C515" s="6">
        <v>56.0</v>
      </c>
      <c r="D515" s="6">
        <v>4.0</v>
      </c>
      <c r="E515" s="6">
        <v>62.0</v>
      </c>
      <c r="F515" s="6">
        <v>2.0</v>
      </c>
      <c r="G515" s="7">
        <f t="shared" si="1"/>
        <v>50</v>
      </c>
      <c r="H515" s="3" t="s">
        <v>532</v>
      </c>
    </row>
    <row r="516" ht="14.25" customHeight="1">
      <c r="A516" s="6" t="s">
        <v>537</v>
      </c>
      <c r="B516" s="6" t="s">
        <v>12</v>
      </c>
      <c r="C516" s="6">
        <v>74.0</v>
      </c>
      <c r="D516" s="6">
        <v>10.0</v>
      </c>
      <c r="E516" s="6">
        <v>87.0</v>
      </c>
      <c r="F516" s="6">
        <v>5.0</v>
      </c>
      <c r="G516" s="7">
        <f t="shared" si="1"/>
        <v>50</v>
      </c>
      <c r="H516" s="3" t="s">
        <v>532</v>
      </c>
    </row>
    <row r="517" ht="14.25" customHeight="1">
      <c r="A517" s="6" t="s">
        <v>538</v>
      </c>
      <c r="B517" s="6" t="s">
        <v>12</v>
      </c>
      <c r="C517" s="6">
        <v>70.0</v>
      </c>
      <c r="D517" s="6">
        <v>834.0</v>
      </c>
      <c r="E517" s="6">
        <v>81.0</v>
      </c>
      <c r="F517" s="6">
        <v>418.0</v>
      </c>
      <c r="G517" s="7">
        <f t="shared" si="1"/>
        <v>50.11990408</v>
      </c>
      <c r="H517" s="3" t="s">
        <v>532</v>
      </c>
    </row>
    <row r="518" ht="14.25" customHeight="1">
      <c r="A518" s="6" t="s">
        <v>539</v>
      </c>
      <c r="B518" s="6" t="s">
        <v>12</v>
      </c>
      <c r="C518" s="6">
        <v>72.0</v>
      </c>
      <c r="D518" s="6">
        <v>223.0</v>
      </c>
      <c r="E518" s="6">
        <v>81.0</v>
      </c>
      <c r="F518" s="6">
        <v>112.0</v>
      </c>
      <c r="G518" s="7">
        <f t="shared" si="1"/>
        <v>50.22421525</v>
      </c>
      <c r="H518" s="3" t="s">
        <v>532</v>
      </c>
    </row>
    <row r="519" ht="14.25" customHeight="1">
      <c r="A519" s="6" t="s">
        <v>540</v>
      </c>
      <c r="B519" s="8" t="s">
        <v>317</v>
      </c>
      <c r="C519" s="6">
        <v>71.0</v>
      </c>
      <c r="D519" s="6">
        <v>703.0</v>
      </c>
      <c r="E519" s="6">
        <v>80.0</v>
      </c>
      <c r="F519" s="6">
        <v>354.0</v>
      </c>
      <c r="G519" s="7">
        <f t="shared" si="1"/>
        <v>50.35561878</v>
      </c>
      <c r="H519" s="3" t="s">
        <v>532</v>
      </c>
    </row>
    <row r="520" ht="14.25" customHeight="1">
      <c r="A520" s="6" t="s">
        <v>541</v>
      </c>
      <c r="B520" s="6" t="s">
        <v>12</v>
      </c>
      <c r="C520" s="6">
        <v>70.0</v>
      </c>
      <c r="D520" s="6">
        <v>106.0</v>
      </c>
      <c r="E520" s="6">
        <v>81.0</v>
      </c>
      <c r="F520" s="6">
        <v>54.0</v>
      </c>
      <c r="G520" s="7">
        <f t="shared" si="1"/>
        <v>50.94339623</v>
      </c>
      <c r="H520" s="3" t="s">
        <v>532</v>
      </c>
    </row>
    <row r="521" ht="14.25" customHeight="1">
      <c r="A521" s="6" t="s">
        <v>542</v>
      </c>
      <c r="B521" s="8" t="s">
        <v>12</v>
      </c>
      <c r="C521" s="6">
        <v>71.0</v>
      </c>
      <c r="D521" s="6">
        <v>153.0</v>
      </c>
      <c r="E521" s="6">
        <v>80.0</v>
      </c>
      <c r="F521" s="6">
        <v>78.0</v>
      </c>
      <c r="G521" s="7">
        <f t="shared" si="1"/>
        <v>50.98039216</v>
      </c>
      <c r="H521" s="3" t="s">
        <v>532</v>
      </c>
    </row>
    <row r="522" ht="14.25" customHeight="1">
      <c r="A522" s="6" t="s">
        <v>543</v>
      </c>
      <c r="B522" s="6" t="s">
        <v>12</v>
      </c>
      <c r="C522" s="6">
        <v>72.0</v>
      </c>
      <c r="D522" s="6">
        <v>329.0</v>
      </c>
      <c r="E522" s="6">
        <v>81.0</v>
      </c>
      <c r="F522" s="6">
        <v>169.0</v>
      </c>
      <c r="G522" s="7">
        <f t="shared" si="1"/>
        <v>51.36778116</v>
      </c>
      <c r="H522" s="3" t="s">
        <v>532</v>
      </c>
    </row>
    <row r="523" ht="14.25" customHeight="1">
      <c r="A523" s="6" t="s">
        <v>544</v>
      </c>
      <c r="B523" s="6" t="s">
        <v>12</v>
      </c>
      <c r="C523" s="6">
        <v>73.0</v>
      </c>
      <c r="D523" s="6">
        <v>173.0</v>
      </c>
      <c r="E523" s="6">
        <v>83.0</v>
      </c>
      <c r="F523" s="6">
        <v>89.0</v>
      </c>
      <c r="G523" s="7">
        <f t="shared" si="1"/>
        <v>51.44508671</v>
      </c>
      <c r="H523" s="3" t="s">
        <v>532</v>
      </c>
    </row>
    <row r="524" ht="14.25" customHeight="1">
      <c r="A524" s="6" t="s">
        <v>545</v>
      </c>
      <c r="B524" s="6" t="s">
        <v>12</v>
      </c>
      <c r="C524" s="6">
        <v>71.0</v>
      </c>
      <c r="D524" s="6">
        <v>258.0</v>
      </c>
      <c r="E524" s="6">
        <v>82.0</v>
      </c>
      <c r="F524" s="6">
        <v>133.0</v>
      </c>
      <c r="G524" s="7">
        <f t="shared" si="1"/>
        <v>51.5503876</v>
      </c>
      <c r="H524" s="3" t="s">
        <v>532</v>
      </c>
    </row>
    <row r="525" ht="14.25" customHeight="1">
      <c r="A525" s="6" t="s">
        <v>546</v>
      </c>
      <c r="B525" s="8" t="s">
        <v>12</v>
      </c>
      <c r="C525" s="6">
        <v>67.0</v>
      </c>
      <c r="D525" s="6">
        <v>338.0</v>
      </c>
      <c r="E525" s="6">
        <v>78.0</v>
      </c>
      <c r="F525" s="6">
        <v>175.0</v>
      </c>
      <c r="G525" s="7">
        <f t="shared" si="1"/>
        <v>51.77514793</v>
      </c>
      <c r="H525" s="3" t="s">
        <v>532</v>
      </c>
    </row>
    <row r="526" ht="14.25" customHeight="1">
      <c r="A526" s="6" t="s">
        <v>547</v>
      </c>
      <c r="B526" s="8" t="s">
        <v>65</v>
      </c>
      <c r="C526" s="6">
        <v>72.0</v>
      </c>
      <c r="D526" s="6">
        <v>1047.0</v>
      </c>
      <c r="E526" s="6">
        <v>80.0</v>
      </c>
      <c r="F526" s="6">
        <v>545.0</v>
      </c>
      <c r="G526" s="7">
        <f t="shared" si="1"/>
        <v>52.05348615</v>
      </c>
      <c r="H526" s="3" t="s">
        <v>532</v>
      </c>
    </row>
    <row r="527" ht="14.25" customHeight="1">
      <c r="A527" s="6" t="s">
        <v>548</v>
      </c>
      <c r="B527" s="6" t="s">
        <v>12</v>
      </c>
      <c r="C527" s="6">
        <v>70.0</v>
      </c>
      <c r="D527" s="6">
        <v>137.0</v>
      </c>
      <c r="E527" s="6">
        <v>82.0</v>
      </c>
      <c r="F527" s="6">
        <v>72.0</v>
      </c>
      <c r="G527" s="7">
        <f t="shared" si="1"/>
        <v>52.55474453</v>
      </c>
      <c r="H527" s="3" t="s">
        <v>532</v>
      </c>
    </row>
    <row r="528" ht="14.25" customHeight="1">
      <c r="A528" s="6" t="s">
        <v>549</v>
      </c>
      <c r="B528" s="6" t="s">
        <v>12</v>
      </c>
      <c r="C528" s="6">
        <v>72.0</v>
      </c>
      <c r="D528" s="6">
        <v>128.0</v>
      </c>
      <c r="E528" s="6">
        <v>81.0</v>
      </c>
      <c r="F528" s="6">
        <v>68.0</v>
      </c>
      <c r="G528" s="7">
        <f t="shared" si="1"/>
        <v>53.125</v>
      </c>
      <c r="H528" s="3" t="s">
        <v>532</v>
      </c>
    </row>
    <row r="529" ht="14.25" customHeight="1">
      <c r="A529" s="6" t="s">
        <v>550</v>
      </c>
      <c r="B529" s="8" t="s">
        <v>65</v>
      </c>
      <c r="C529" s="6">
        <v>73.0</v>
      </c>
      <c r="D529" s="6">
        <v>1601.0</v>
      </c>
      <c r="E529" s="6">
        <v>82.0</v>
      </c>
      <c r="F529" s="6">
        <v>851.0</v>
      </c>
      <c r="G529" s="7">
        <f t="shared" si="1"/>
        <v>53.15427858</v>
      </c>
      <c r="H529" s="3" t="s">
        <v>532</v>
      </c>
    </row>
    <row r="530" ht="14.25" customHeight="1">
      <c r="A530" s="6" t="s">
        <v>551</v>
      </c>
      <c r="B530" s="6" t="s">
        <v>12</v>
      </c>
      <c r="C530" s="6">
        <v>65.0</v>
      </c>
      <c r="D530" s="6">
        <v>15.0</v>
      </c>
      <c r="E530" s="6">
        <v>72.0</v>
      </c>
      <c r="F530" s="6">
        <v>8.0</v>
      </c>
      <c r="G530" s="7">
        <f t="shared" si="1"/>
        <v>53.33333333</v>
      </c>
      <c r="H530" s="3" t="s">
        <v>532</v>
      </c>
    </row>
    <row r="531" ht="14.25" customHeight="1">
      <c r="A531" s="6" t="s">
        <v>552</v>
      </c>
      <c r="B531" s="6" t="s">
        <v>12</v>
      </c>
      <c r="C531" s="6">
        <v>73.0</v>
      </c>
      <c r="D531" s="6">
        <v>220.0</v>
      </c>
      <c r="E531" s="6">
        <v>84.0</v>
      </c>
      <c r="F531" s="6">
        <v>119.0</v>
      </c>
      <c r="G531" s="7">
        <f t="shared" si="1"/>
        <v>54.09090909</v>
      </c>
      <c r="H531" s="3" t="s">
        <v>532</v>
      </c>
    </row>
    <row r="532" ht="14.25" customHeight="1">
      <c r="A532" s="6" t="s">
        <v>553</v>
      </c>
      <c r="B532" s="6" t="s">
        <v>12</v>
      </c>
      <c r="C532" s="6">
        <v>72.0</v>
      </c>
      <c r="D532" s="6">
        <v>225.0</v>
      </c>
      <c r="E532" s="6">
        <v>82.0</v>
      </c>
      <c r="F532" s="6">
        <v>122.0</v>
      </c>
      <c r="G532" s="7">
        <f t="shared" si="1"/>
        <v>54.22222222</v>
      </c>
      <c r="H532" s="3" t="s">
        <v>532</v>
      </c>
    </row>
    <row r="533" ht="14.25" customHeight="1">
      <c r="A533" s="6" t="s">
        <v>554</v>
      </c>
      <c r="B533" s="6" t="s">
        <v>12</v>
      </c>
      <c r="C533" s="6">
        <v>73.0</v>
      </c>
      <c r="D533" s="6">
        <v>372.0</v>
      </c>
      <c r="E533" s="6">
        <v>83.0</v>
      </c>
      <c r="F533" s="6">
        <v>202.0</v>
      </c>
      <c r="G533" s="7">
        <f t="shared" si="1"/>
        <v>54.30107527</v>
      </c>
      <c r="H533" s="3" t="s">
        <v>532</v>
      </c>
    </row>
    <row r="534" ht="14.25" customHeight="1">
      <c r="A534" s="6" t="s">
        <v>555</v>
      </c>
      <c r="B534" s="6" t="s">
        <v>556</v>
      </c>
      <c r="C534" s="6">
        <v>76.0</v>
      </c>
      <c r="D534" s="6">
        <v>1387.0</v>
      </c>
      <c r="E534" s="6">
        <v>87.0</v>
      </c>
      <c r="F534" s="6">
        <v>760.0</v>
      </c>
      <c r="G534" s="7">
        <f t="shared" si="1"/>
        <v>54.79452055</v>
      </c>
      <c r="H534" s="3" t="s">
        <v>532</v>
      </c>
    </row>
    <row r="535" ht="14.25" customHeight="1">
      <c r="A535" s="6" t="s">
        <v>557</v>
      </c>
      <c r="B535" s="6" t="s">
        <v>12</v>
      </c>
      <c r="C535" s="6">
        <v>72.0</v>
      </c>
      <c r="D535" s="6">
        <v>136.0</v>
      </c>
      <c r="E535" s="6">
        <v>80.0</v>
      </c>
      <c r="F535" s="6">
        <v>75.0</v>
      </c>
      <c r="G535" s="7">
        <f t="shared" si="1"/>
        <v>55.14705882</v>
      </c>
      <c r="H535" s="3" t="s">
        <v>532</v>
      </c>
    </row>
    <row r="536" ht="14.25" customHeight="1">
      <c r="A536" s="6" t="s">
        <v>558</v>
      </c>
      <c r="B536" s="6" t="s">
        <v>12</v>
      </c>
      <c r="C536" s="6">
        <v>73.0</v>
      </c>
      <c r="D536" s="6">
        <v>284.0</v>
      </c>
      <c r="E536" s="6">
        <v>83.0</v>
      </c>
      <c r="F536" s="6">
        <v>157.0</v>
      </c>
      <c r="G536" s="7">
        <f t="shared" si="1"/>
        <v>55.28169014</v>
      </c>
      <c r="H536" s="3" t="s">
        <v>532</v>
      </c>
    </row>
    <row r="537" ht="14.25" customHeight="1">
      <c r="A537" s="6" t="s">
        <v>559</v>
      </c>
      <c r="B537" s="6" t="s">
        <v>12</v>
      </c>
      <c r="C537" s="6">
        <v>72.0</v>
      </c>
      <c r="D537" s="6">
        <v>236.0</v>
      </c>
      <c r="E537" s="6">
        <v>74.0</v>
      </c>
      <c r="F537" s="6">
        <v>131.0</v>
      </c>
      <c r="G537" s="7">
        <f t="shared" si="1"/>
        <v>55.50847458</v>
      </c>
      <c r="H537" s="3" t="s">
        <v>532</v>
      </c>
    </row>
    <row r="538" ht="14.25" customHeight="1">
      <c r="A538" s="6" t="s">
        <v>560</v>
      </c>
      <c r="B538" s="6" t="s">
        <v>12</v>
      </c>
      <c r="C538" s="6">
        <v>72.0</v>
      </c>
      <c r="D538" s="6">
        <v>116.0</v>
      </c>
      <c r="E538" s="6">
        <v>81.0</v>
      </c>
      <c r="F538" s="6">
        <v>65.0</v>
      </c>
      <c r="G538" s="7">
        <f t="shared" si="1"/>
        <v>56.03448276</v>
      </c>
      <c r="H538" s="3" t="s">
        <v>532</v>
      </c>
    </row>
    <row r="539" ht="14.25" customHeight="1">
      <c r="A539" s="6" t="s">
        <v>561</v>
      </c>
      <c r="B539" s="6" t="s">
        <v>12</v>
      </c>
      <c r="C539" s="6">
        <v>74.0</v>
      </c>
      <c r="D539" s="6">
        <v>130.0</v>
      </c>
      <c r="E539" s="6">
        <v>84.0</v>
      </c>
      <c r="F539" s="6">
        <v>73.0</v>
      </c>
      <c r="G539" s="7">
        <f t="shared" si="1"/>
        <v>56.15384615</v>
      </c>
      <c r="H539" s="3" t="s">
        <v>532</v>
      </c>
    </row>
    <row r="540" ht="14.25" customHeight="1">
      <c r="A540" s="6" t="s">
        <v>562</v>
      </c>
      <c r="B540" s="6" t="s">
        <v>556</v>
      </c>
      <c r="C540" s="6">
        <v>76.0</v>
      </c>
      <c r="D540" s="6">
        <v>1292.0</v>
      </c>
      <c r="E540" s="6">
        <v>85.0</v>
      </c>
      <c r="F540" s="6">
        <v>730.0</v>
      </c>
      <c r="G540" s="7">
        <f t="shared" si="1"/>
        <v>56.50154799</v>
      </c>
      <c r="H540" s="3" t="s">
        <v>532</v>
      </c>
    </row>
    <row r="541" ht="14.25" customHeight="1">
      <c r="A541" s="6" t="s">
        <v>563</v>
      </c>
      <c r="B541" s="6" t="s">
        <v>12</v>
      </c>
      <c r="C541" s="6">
        <v>74.0</v>
      </c>
      <c r="D541" s="6">
        <v>149.0</v>
      </c>
      <c r="E541" s="6">
        <v>82.0</v>
      </c>
      <c r="F541" s="6">
        <v>85.0</v>
      </c>
      <c r="G541" s="7">
        <f t="shared" si="1"/>
        <v>57.04697987</v>
      </c>
      <c r="H541" s="3" t="s">
        <v>532</v>
      </c>
    </row>
    <row r="542" ht="14.25" customHeight="1">
      <c r="A542" s="6" t="s">
        <v>564</v>
      </c>
      <c r="B542" s="6" t="s">
        <v>12</v>
      </c>
      <c r="C542" s="6">
        <v>73.0</v>
      </c>
      <c r="D542" s="6">
        <v>119.0</v>
      </c>
      <c r="E542" s="6">
        <v>82.0</v>
      </c>
      <c r="F542" s="6">
        <v>68.0</v>
      </c>
      <c r="G542" s="7">
        <f t="shared" si="1"/>
        <v>57.14285714</v>
      </c>
      <c r="H542" s="3" t="s">
        <v>532</v>
      </c>
    </row>
    <row r="543" ht="14.25" customHeight="1">
      <c r="A543" s="6" t="s">
        <v>565</v>
      </c>
      <c r="B543" s="6" t="s">
        <v>556</v>
      </c>
      <c r="C543" s="6">
        <v>74.0</v>
      </c>
      <c r="D543" s="6">
        <v>796.0</v>
      </c>
      <c r="E543" s="6">
        <v>83.0</v>
      </c>
      <c r="F543" s="6">
        <v>456.0</v>
      </c>
      <c r="G543" s="7">
        <f t="shared" si="1"/>
        <v>57.28643216</v>
      </c>
      <c r="H543" s="3" t="s">
        <v>532</v>
      </c>
    </row>
    <row r="544" ht="14.25" customHeight="1">
      <c r="A544" s="6" t="s">
        <v>566</v>
      </c>
      <c r="B544" s="6" t="s">
        <v>556</v>
      </c>
      <c r="C544" s="6">
        <v>76.0</v>
      </c>
      <c r="D544" s="6">
        <v>1283.0</v>
      </c>
      <c r="E544" s="6">
        <v>86.0</v>
      </c>
      <c r="F544" s="6">
        <v>742.0</v>
      </c>
      <c r="G544" s="7">
        <f t="shared" si="1"/>
        <v>57.83320343</v>
      </c>
      <c r="H544" s="3" t="s">
        <v>532</v>
      </c>
    </row>
    <row r="545" ht="14.25" customHeight="1">
      <c r="A545" s="6" t="s">
        <v>567</v>
      </c>
      <c r="B545" s="6" t="s">
        <v>12</v>
      </c>
      <c r="C545" s="6">
        <v>72.0</v>
      </c>
      <c r="D545" s="6">
        <v>102.0</v>
      </c>
      <c r="E545" s="6">
        <v>82.0</v>
      </c>
      <c r="F545" s="6">
        <v>59.0</v>
      </c>
      <c r="G545" s="7">
        <f t="shared" si="1"/>
        <v>57.84313725</v>
      </c>
      <c r="H545" s="3" t="s">
        <v>532</v>
      </c>
    </row>
    <row r="546" ht="14.25" customHeight="1">
      <c r="A546" s="6" t="s">
        <v>568</v>
      </c>
      <c r="B546" s="6" t="s">
        <v>12</v>
      </c>
      <c r="C546" s="6">
        <v>72.0</v>
      </c>
      <c r="D546" s="6">
        <v>375.0</v>
      </c>
      <c r="E546" s="6">
        <v>81.0</v>
      </c>
      <c r="F546" s="6">
        <v>217.0</v>
      </c>
      <c r="G546" s="7">
        <f t="shared" si="1"/>
        <v>57.86666667</v>
      </c>
      <c r="H546" s="3" t="s">
        <v>532</v>
      </c>
    </row>
    <row r="547" ht="14.25" customHeight="1">
      <c r="A547" s="6" t="s">
        <v>569</v>
      </c>
      <c r="B547" s="6" t="s">
        <v>556</v>
      </c>
      <c r="C547" s="6">
        <v>77.0</v>
      </c>
      <c r="D547" s="6">
        <v>1090.0</v>
      </c>
      <c r="E547" s="6">
        <v>86.0</v>
      </c>
      <c r="F547" s="6">
        <v>631.0</v>
      </c>
      <c r="G547" s="7">
        <f t="shared" si="1"/>
        <v>57.88990826</v>
      </c>
      <c r="H547" s="3" t="s">
        <v>532</v>
      </c>
    </row>
    <row r="548" ht="14.25" customHeight="1">
      <c r="A548" s="6" t="s">
        <v>570</v>
      </c>
      <c r="B548" s="6" t="s">
        <v>12</v>
      </c>
      <c r="C548" s="6">
        <v>66.0</v>
      </c>
      <c r="D548" s="6">
        <v>19.0</v>
      </c>
      <c r="E548" s="6">
        <v>75.0</v>
      </c>
      <c r="F548" s="6">
        <v>11.0</v>
      </c>
      <c r="G548" s="7">
        <f t="shared" si="1"/>
        <v>57.89473684</v>
      </c>
      <c r="H548" s="3" t="s">
        <v>532</v>
      </c>
    </row>
    <row r="549" ht="14.25" customHeight="1">
      <c r="A549" s="6" t="s">
        <v>571</v>
      </c>
      <c r="B549" s="6" t="s">
        <v>556</v>
      </c>
      <c r="C549" s="6">
        <v>76.0</v>
      </c>
      <c r="D549" s="6">
        <v>1417.0</v>
      </c>
      <c r="E549" s="6">
        <v>85.0</v>
      </c>
      <c r="F549" s="6">
        <v>822.0</v>
      </c>
      <c r="G549" s="7">
        <f t="shared" si="1"/>
        <v>58.00988003</v>
      </c>
      <c r="H549" s="3" t="s">
        <v>532</v>
      </c>
    </row>
    <row r="550" ht="14.25" customHeight="1">
      <c r="A550" s="6" t="s">
        <v>572</v>
      </c>
      <c r="B550" s="6" t="s">
        <v>12</v>
      </c>
      <c r="C550" s="6">
        <v>74.0</v>
      </c>
      <c r="D550" s="6">
        <v>511.0</v>
      </c>
      <c r="E550" s="6">
        <v>81.0</v>
      </c>
      <c r="F550" s="6">
        <v>297.0</v>
      </c>
      <c r="G550" s="7">
        <f t="shared" si="1"/>
        <v>58.12133072</v>
      </c>
      <c r="H550" s="3" t="s">
        <v>532</v>
      </c>
    </row>
    <row r="551" ht="14.25" customHeight="1">
      <c r="A551" s="6" t="s">
        <v>573</v>
      </c>
      <c r="B551" s="6" t="s">
        <v>12</v>
      </c>
      <c r="C551" s="6">
        <v>74.0</v>
      </c>
      <c r="D551" s="6">
        <v>134.0</v>
      </c>
      <c r="E551" s="6">
        <v>73.0</v>
      </c>
      <c r="F551" s="9">
        <v>78.0</v>
      </c>
      <c r="G551" s="7">
        <f t="shared" si="1"/>
        <v>58.20895522</v>
      </c>
      <c r="H551" s="3" t="s">
        <v>532</v>
      </c>
    </row>
    <row r="552" ht="14.25" customHeight="1">
      <c r="A552" s="6" t="s">
        <v>574</v>
      </c>
      <c r="B552" s="8" t="s">
        <v>45</v>
      </c>
      <c r="C552" s="6">
        <v>64.0</v>
      </c>
      <c r="D552" s="6">
        <v>936.0</v>
      </c>
      <c r="E552" s="6">
        <v>72.0</v>
      </c>
      <c r="F552" s="6">
        <v>546.0</v>
      </c>
      <c r="G552" s="7">
        <f t="shared" si="1"/>
        <v>58.33333333</v>
      </c>
      <c r="H552" s="3" t="s">
        <v>532</v>
      </c>
    </row>
    <row r="553" ht="14.25" customHeight="1">
      <c r="A553" s="6" t="s">
        <v>575</v>
      </c>
      <c r="B553" s="6" t="s">
        <v>12</v>
      </c>
      <c r="C553" s="6">
        <v>73.0</v>
      </c>
      <c r="D553" s="6">
        <v>113.0</v>
      </c>
      <c r="E553" s="6">
        <v>82.0</v>
      </c>
      <c r="F553" s="6">
        <v>66.0</v>
      </c>
      <c r="G553" s="7">
        <f t="shared" si="1"/>
        <v>58.40707965</v>
      </c>
      <c r="H553" s="3" t="s">
        <v>532</v>
      </c>
    </row>
    <row r="554" ht="14.25" customHeight="1">
      <c r="A554" s="6" t="s">
        <v>576</v>
      </c>
      <c r="B554" s="8" t="s">
        <v>12</v>
      </c>
      <c r="C554" s="6">
        <v>75.0</v>
      </c>
      <c r="D554" s="6">
        <v>107.0</v>
      </c>
      <c r="E554" s="6">
        <v>84.0</v>
      </c>
      <c r="F554" s="6">
        <v>63.0</v>
      </c>
      <c r="G554" s="7">
        <f t="shared" si="1"/>
        <v>58.87850467</v>
      </c>
      <c r="H554" s="3" t="s">
        <v>532</v>
      </c>
    </row>
    <row r="555" ht="14.25" customHeight="1">
      <c r="A555" s="6" t="s">
        <v>577</v>
      </c>
      <c r="B555" s="6" t="s">
        <v>556</v>
      </c>
      <c r="C555" s="6">
        <v>77.0</v>
      </c>
      <c r="D555" s="6">
        <v>1331.0</v>
      </c>
      <c r="E555" s="6">
        <v>86.0</v>
      </c>
      <c r="F555" s="6">
        <v>789.0</v>
      </c>
      <c r="G555" s="7">
        <f t="shared" si="1"/>
        <v>59.27873779</v>
      </c>
      <c r="H555" s="3" t="s">
        <v>532</v>
      </c>
    </row>
    <row r="556" ht="14.25" customHeight="1">
      <c r="A556" s="6" t="s">
        <v>578</v>
      </c>
      <c r="B556" s="6" t="s">
        <v>12</v>
      </c>
      <c r="C556" s="6">
        <v>74.0</v>
      </c>
      <c r="D556" s="6">
        <v>172.0</v>
      </c>
      <c r="E556" s="6">
        <v>83.0</v>
      </c>
      <c r="F556" s="6">
        <v>103.0</v>
      </c>
      <c r="G556" s="7">
        <f t="shared" si="1"/>
        <v>59.88372093</v>
      </c>
      <c r="H556" s="3" t="s">
        <v>532</v>
      </c>
    </row>
    <row r="557" ht="14.25" customHeight="1">
      <c r="A557" s="6" t="s">
        <v>579</v>
      </c>
      <c r="B557" s="6" t="s">
        <v>12</v>
      </c>
      <c r="C557" s="6">
        <v>58.0</v>
      </c>
      <c r="D557" s="6">
        <v>5.0</v>
      </c>
      <c r="E557" s="6">
        <v>62.0</v>
      </c>
      <c r="F557" s="6">
        <v>3.0</v>
      </c>
      <c r="G557" s="7">
        <f t="shared" si="1"/>
        <v>60</v>
      </c>
      <c r="H557" s="3" t="s">
        <v>532</v>
      </c>
    </row>
    <row r="558" ht="14.25" customHeight="1">
      <c r="A558" s="6" t="s">
        <v>580</v>
      </c>
      <c r="B558" s="6" t="s">
        <v>12</v>
      </c>
      <c r="C558" s="6">
        <v>76.0</v>
      </c>
      <c r="D558" s="6">
        <v>103.0</v>
      </c>
      <c r="E558" s="6">
        <v>85.0</v>
      </c>
      <c r="F558" s="6">
        <v>62.0</v>
      </c>
      <c r="G558" s="7">
        <f t="shared" si="1"/>
        <v>60.19417476</v>
      </c>
      <c r="H558" s="3" t="s">
        <v>532</v>
      </c>
    </row>
    <row r="559" ht="14.25" customHeight="1">
      <c r="A559" s="6" t="s">
        <v>581</v>
      </c>
      <c r="B559" s="6" t="s">
        <v>12</v>
      </c>
      <c r="C559" s="6">
        <v>77.0</v>
      </c>
      <c r="D559" s="6">
        <v>36.0</v>
      </c>
      <c r="E559" s="6">
        <v>84.0</v>
      </c>
      <c r="F559" s="6">
        <v>22.0</v>
      </c>
      <c r="G559" s="7">
        <f t="shared" si="1"/>
        <v>61.11111111</v>
      </c>
      <c r="H559" s="3" t="s">
        <v>582</v>
      </c>
    </row>
    <row r="560" ht="14.25" customHeight="1">
      <c r="A560" s="6" t="s">
        <v>583</v>
      </c>
      <c r="B560" s="6" t="s">
        <v>556</v>
      </c>
      <c r="C560" s="6">
        <v>78.0</v>
      </c>
      <c r="D560" s="6">
        <v>1333.0</v>
      </c>
      <c r="E560" s="6">
        <v>87.0</v>
      </c>
      <c r="F560" s="6">
        <v>828.0</v>
      </c>
      <c r="G560" s="7">
        <f t="shared" si="1"/>
        <v>62.11552888</v>
      </c>
      <c r="H560" s="3" t="s">
        <v>582</v>
      </c>
    </row>
    <row r="561" ht="14.25" customHeight="1">
      <c r="A561" s="6" t="s">
        <v>584</v>
      </c>
      <c r="B561" s="6" t="s">
        <v>556</v>
      </c>
      <c r="C561" s="6">
        <v>78.0</v>
      </c>
      <c r="D561" s="6">
        <v>1269.0</v>
      </c>
      <c r="E561" s="6">
        <v>86.0</v>
      </c>
      <c r="F561" s="6">
        <v>798.0</v>
      </c>
      <c r="G561" s="7">
        <f t="shared" si="1"/>
        <v>62.88416076</v>
      </c>
      <c r="H561" s="3" t="s">
        <v>582</v>
      </c>
    </row>
    <row r="562" ht="14.25" customHeight="1">
      <c r="A562" s="6" t="s">
        <v>585</v>
      </c>
      <c r="B562" s="6" t="s">
        <v>12</v>
      </c>
      <c r="C562" s="6">
        <v>68.0</v>
      </c>
      <c r="D562" s="6">
        <v>6.0</v>
      </c>
      <c r="E562" s="6">
        <v>71.0</v>
      </c>
      <c r="F562" s="6">
        <v>4.0</v>
      </c>
      <c r="G562" s="7">
        <f t="shared" si="1"/>
        <v>66.66666667</v>
      </c>
      <c r="H562" s="3" t="s">
        <v>582</v>
      </c>
    </row>
    <row r="563" ht="14.25" customHeight="1">
      <c r="A563" s="6" t="s">
        <v>586</v>
      </c>
      <c r="B563" s="6" t="s">
        <v>12</v>
      </c>
      <c r="C563" s="6">
        <v>71.0</v>
      </c>
      <c r="D563" s="6">
        <v>21.0</v>
      </c>
      <c r="E563" s="6">
        <v>78.0</v>
      </c>
      <c r="F563" s="6">
        <v>14.0</v>
      </c>
      <c r="G563" s="7">
        <f t="shared" si="1"/>
        <v>66.66666667</v>
      </c>
      <c r="H563" s="3" t="s">
        <v>582</v>
      </c>
    </row>
    <row r="564" ht="14.25" customHeight="1">
      <c r="A564" s="6" t="s">
        <v>587</v>
      </c>
      <c r="B564" s="6" t="s">
        <v>12</v>
      </c>
      <c r="C564" s="6">
        <v>64.0</v>
      </c>
      <c r="D564" s="6">
        <v>3.0</v>
      </c>
      <c r="E564" s="6">
        <v>71.0</v>
      </c>
      <c r="F564" s="6">
        <v>2.0</v>
      </c>
      <c r="G564" s="7">
        <f t="shared" si="1"/>
        <v>66.66666667</v>
      </c>
      <c r="H564" s="3" t="s">
        <v>582</v>
      </c>
    </row>
    <row r="565" ht="14.25" customHeight="1">
      <c r="A565" s="6" t="s">
        <v>588</v>
      </c>
      <c r="B565" s="6" t="s">
        <v>12</v>
      </c>
      <c r="C565" s="6">
        <v>65.0</v>
      </c>
      <c r="D565" s="6">
        <v>3.0</v>
      </c>
      <c r="E565" s="6">
        <v>71.0</v>
      </c>
      <c r="F565" s="6">
        <v>2.0</v>
      </c>
      <c r="G565" s="7">
        <f t="shared" si="1"/>
        <v>66.66666667</v>
      </c>
      <c r="H565" s="3" t="s">
        <v>582</v>
      </c>
    </row>
    <row r="566" ht="14.25" customHeight="1">
      <c r="A566" s="6" t="s">
        <v>103</v>
      </c>
      <c r="B566" s="6" t="s">
        <v>12</v>
      </c>
      <c r="C566" s="6">
        <v>72.0</v>
      </c>
      <c r="D566" s="6">
        <v>3.0</v>
      </c>
      <c r="E566" s="6">
        <v>90.0</v>
      </c>
      <c r="F566" s="6">
        <v>2.0</v>
      </c>
      <c r="G566" s="7">
        <f t="shared" si="1"/>
        <v>66.66666667</v>
      </c>
      <c r="H566" s="3" t="s">
        <v>582</v>
      </c>
    </row>
    <row r="567" ht="14.25" customHeight="1">
      <c r="A567" s="6" t="s">
        <v>589</v>
      </c>
      <c r="B567" s="6" t="s">
        <v>556</v>
      </c>
      <c r="C567" s="6">
        <v>76.0</v>
      </c>
      <c r="D567" s="6">
        <v>745.0</v>
      </c>
      <c r="E567" s="6">
        <v>83.0</v>
      </c>
      <c r="F567" s="6">
        <v>501.0</v>
      </c>
      <c r="G567" s="7">
        <f t="shared" si="1"/>
        <v>67.24832215</v>
      </c>
      <c r="H567" s="3" t="s">
        <v>582</v>
      </c>
    </row>
    <row r="568" ht="14.25" customHeight="1">
      <c r="A568" s="6" t="s">
        <v>590</v>
      </c>
      <c r="B568" s="6" t="s">
        <v>22</v>
      </c>
      <c r="C568" s="6">
        <v>74.0</v>
      </c>
      <c r="D568" s="6">
        <v>47.0</v>
      </c>
      <c r="E568" s="6">
        <v>78.0</v>
      </c>
      <c r="F568" s="6">
        <v>32.0</v>
      </c>
      <c r="G568" s="7">
        <f t="shared" si="1"/>
        <v>68.08510638</v>
      </c>
      <c r="H568" s="3" t="s">
        <v>582</v>
      </c>
    </row>
    <row r="569" ht="14.25" customHeight="1">
      <c r="A569" s="6" t="s">
        <v>591</v>
      </c>
      <c r="B569" s="8" t="s">
        <v>592</v>
      </c>
      <c r="C569" s="6">
        <v>80.0</v>
      </c>
      <c r="D569" s="6">
        <v>147.0</v>
      </c>
      <c r="E569" s="6">
        <v>86.0</v>
      </c>
      <c r="F569" s="6">
        <v>103.0</v>
      </c>
      <c r="G569" s="7">
        <f t="shared" si="1"/>
        <v>70.06802721</v>
      </c>
      <c r="H569" s="3" t="s">
        <v>593</v>
      </c>
    </row>
    <row r="570" ht="14.25" customHeight="1">
      <c r="A570" s="6" t="s">
        <v>594</v>
      </c>
      <c r="B570" s="6" t="s">
        <v>12</v>
      </c>
      <c r="C570" s="6">
        <v>77.0</v>
      </c>
      <c r="D570" s="6">
        <v>8.0</v>
      </c>
      <c r="E570" s="6">
        <v>86.0</v>
      </c>
      <c r="F570" s="6">
        <v>6.0</v>
      </c>
      <c r="G570" s="7">
        <f t="shared" si="1"/>
        <v>75</v>
      </c>
      <c r="H570" s="3" t="s">
        <v>593</v>
      </c>
    </row>
    <row r="571" ht="14.25" customHeight="1">
      <c r="A571" s="6" t="s">
        <v>595</v>
      </c>
      <c r="B571" s="6" t="s">
        <v>556</v>
      </c>
      <c r="C571" s="6">
        <v>75.0</v>
      </c>
      <c r="D571" s="6">
        <v>7.0</v>
      </c>
      <c r="E571" s="6">
        <v>78.0</v>
      </c>
      <c r="F571" s="6">
        <v>6.0</v>
      </c>
      <c r="G571" s="7">
        <f t="shared" si="1"/>
        <v>85.71428571</v>
      </c>
      <c r="H571" s="3" t="s">
        <v>596</v>
      </c>
    </row>
    <row r="572" ht="14.25" customHeight="1">
      <c r="A572" s="6" t="s">
        <v>597</v>
      </c>
      <c r="B572" s="6" t="s">
        <v>12</v>
      </c>
      <c r="C572" s="6">
        <v>53.0</v>
      </c>
      <c r="D572" s="6">
        <v>1.0</v>
      </c>
      <c r="E572" s="6">
        <v>78.0</v>
      </c>
      <c r="F572" s="6">
        <v>1.0</v>
      </c>
      <c r="G572" s="7">
        <f t="shared" si="1"/>
        <v>100</v>
      </c>
      <c r="H572" s="3">
        <v>100.0</v>
      </c>
    </row>
    <row r="573" ht="14.25" customHeight="1">
      <c r="A573" s="6" t="s">
        <v>598</v>
      </c>
      <c r="B573" s="6" t="s">
        <v>556</v>
      </c>
      <c r="C573" s="6">
        <v>63.0</v>
      </c>
      <c r="D573" s="6">
        <v>1.0</v>
      </c>
      <c r="E573" s="6">
        <v>63.0</v>
      </c>
      <c r="F573" s="6">
        <v>1.0</v>
      </c>
      <c r="G573" s="7">
        <f t="shared" si="1"/>
        <v>100</v>
      </c>
      <c r="H573" s="3">
        <v>100.0</v>
      </c>
    </row>
    <row r="574" ht="14.25" customHeight="1">
      <c r="A574" s="6" t="s">
        <v>599</v>
      </c>
      <c r="B574" s="6" t="s">
        <v>12</v>
      </c>
      <c r="C574" s="6">
        <v>69.0</v>
      </c>
      <c r="D574" s="6">
        <v>1.0</v>
      </c>
      <c r="E574" s="6">
        <v>69.0</v>
      </c>
      <c r="F574" s="6">
        <v>1.0</v>
      </c>
      <c r="G574" s="7">
        <f t="shared" si="1"/>
        <v>100</v>
      </c>
      <c r="H574" s="3">
        <v>100.0</v>
      </c>
    </row>
    <row r="575" ht="14.25" customHeight="1">
      <c r="A575" s="6" t="s">
        <v>600</v>
      </c>
      <c r="B575" s="6" t="s">
        <v>12</v>
      </c>
      <c r="C575" s="6">
        <v>66.0</v>
      </c>
      <c r="D575" s="6">
        <v>1.0</v>
      </c>
      <c r="E575" s="6">
        <v>66.0</v>
      </c>
      <c r="F575" s="6">
        <v>1.0</v>
      </c>
      <c r="G575" s="7">
        <f t="shared" si="1"/>
        <v>100</v>
      </c>
      <c r="H575" s="3">
        <v>100.0</v>
      </c>
    </row>
    <row r="576" ht="14.25" customHeight="1">
      <c r="A576" s="6" t="s">
        <v>601</v>
      </c>
      <c r="B576" s="6" t="s">
        <v>12</v>
      </c>
      <c r="C576" s="6">
        <v>102.0</v>
      </c>
      <c r="D576" s="6">
        <v>1.0</v>
      </c>
      <c r="E576" s="6">
        <v>102.0</v>
      </c>
      <c r="F576" s="6">
        <v>1.0</v>
      </c>
      <c r="G576" s="7">
        <f t="shared" si="1"/>
        <v>100</v>
      </c>
      <c r="H576" s="3">
        <v>100.0</v>
      </c>
    </row>
    <row r="577" ht="14.25" customHeight="1">
      <c r="A577" s="6" t="s">
        <v>602</v>
      </c>
      <c r="B577" s="6" t="s">
        <v>12</v>
      </c>
      <c r="C577" s="6">
        <v>66.0</v>
      </c>
      <c r="D577" s="6">
        <v>1.0</v>
      </c>
      <c r="E577" s="6">
        <v>66.0</v>
      </c>
      <c r="F577" s="6">
        <v>1.0</v>
      </c>
      <c r="G577" s="7">
        <f t="shared" si="1"/>
        <v>100</v>
      </c>
      <c r="H577" s="3">
        <v>100.0</v>
      </c>
    </row>
    <row r="578" ht="14.25" customHeight="1">
      <c r="G578" s="7"/>
      <c r="H578" s="3"/>
    </row>
    <row r="579" ht="15.75" customHeight="1">
      <c r="G579" s="7"/>
      <c r="H579" s="3"/>
    </row>
    <row r="580" ht="14.25" customHeight="1">
      <c r="G580" s="7"/>
      <c r="H580" s="3"/>
    </row>
    <row r="581" ht="14.25" customHeight="1">
      <c r="G581" s="7"/>
      <c r="H581" s="3"/>
    </row>
    <row r="582" ht="14.25" customHeight="1">
      <c r="G582" s="7"/>
      <c r="H582" s="3"/>
    </row>
    <row r="583" ht="14.25" customHeight="1">
      <c r="G583" s="7"/>
      <c r="H583" s="3"/>
    </row>
    <row r="584" ht="14.25" customHeight="1">
      <c r="G584" s="7"/>
      <c r="H584" s="3"/>
    </row>
    <row r="585" ht="14.25" customHeight="1">
      <c r="G585" s="7"/>
      <c r="H585" s="3"/>
    </row>
    <row r="586" ht="14.25" customHeight="1">
      <c r="G586" s="7"/>
      <c r="H586" s="3"/>
    </row>
    <row r="587" ht="14.25" customHeight="1">
      <c r="G587" s="7"/>
      <c r="H587" s="3"/>
    </row>
    <row r="588" ht="14.25" customHeight="1">
      <c r="G588" s="7"/>
      <c r="H588" s="3"/>
    </row>
    <row r="589" ht="14.25" customHeight="1">
      <c r="G589" s="7"/>
      <c r="H589" s="3"/>
    </row>
    <row r="590" ht="14.25" customHeight="1">
      <c r="G590" s="7"/>
      <c r="H590" s="3"/>
    </row>
    <row r="591" ht="14.25" customHeight="1">
      <c r="G591" s="7"/>
      <c r="H591" s="3"/>
    </row>
    <row r="592" ht="14.25" customHeight="1">
      <c r="G592" s="7"/>
      <c r="H592" s="3"/>
    </row>
    <row r="593" ht="14.25" customHeight="1">
      <c r="G593" s="7"/>
      <c r="H593" s="3"/>
    </row>
    <row r="594" ht="14.25" customHeight="1">
      <c r="G594" s="7"/>
      <c r="H594" s="3"/>
    </row>
    <row r="595" ht="14.25" customHeight="1">
      <c r="G595" s="7"/>
      <c r="H595" s="3"/>
    </row>
    <row r="596" ht="14.25" customHeight="1">
      <c r="G596" s="7"/>
      <c r="H596" s="3"/>
    </row>
    <row r="597" ht="14.25" customHeight="1">
      <c r="G597" s="7"/>
      <c r="H597" s="3"/>
    </row>
    <row r="598" ht="14.25" customHeight="1">
      <c r="G598" s="7"/>
      <c r="H598" s="3"/>
    </row>
    <row r="599" ht="14.25" customHeight="1">
      <c r="G599" s="7"/>
      <c r="H599" s="3"/>
    </row>
    <row r="600" ht="14.25" customHeight="1">
      <c r="G600" s="7"/>
      <c r="H600" s="3"/>
    </row>
    <row r="601" ht="14.25" customHeight="1">
      <c r="G601" s="7"/>
      <c r="H601" s="3"/>
    </row>
    <row r="602" ht="14.25" customHeight="1">
      <c r="G602" s="7"/>
      <c r="H602" s="3"/>
    </row>
    <row r="603" ht="14.25" customHeight="1">
      <c r="G603" s="7"/>
      <c r="H603" s="3"/>
    </row>
    <row r="604" ht="14.25" customHeight="1">
      <c r="G604" s="7"/>
      <c r="H604" s="3"/>
    </row>
    <row r="605" ht="14.25" customHeight="1">
      <c r="G605" s="7"/>
      <c r="H605" s="3"/>
    </row>
    <row r="606" ht="14.25" customHeight="1">
      <c r="G606" s="7"/>
      <c r="H606" s="3"/>
    </row>
    <row r="607" ht="14.25" customHeight="1">
      <c r="G607" s="7"/>
      <c r="H607" s="3"/>
    </row>
    <row r="608" ht="14.25" customHeight="1">
      <c r="G608" s="7"/>
      <c r="H608" s="3"/>
    </row>
    <row r="609" ht="14.25" customHeight="1">
      <c r="G609" s="7"/>
      <c r="H609" s="3"/>
    </row>
    <row r="610" ht="14.25" customHeight="1">
      <c r="G610" s="7"/>
      <c r="H610" s="3"/>
    </row>
    <row r="611" ht="14.25" customHeight="1">
      <c r="G611" s="7"/>
      <c r="H611" s="3"/>
    </row>
    <row r="612" ht="14.25" customHeight="1">
      <c r="G612" s="7"/>
      <c r="H612" s="3"/>
    </row>
    <row r="613" ht="14.25" customHeight="1">
      <c r="G613" s="7"/>
      <c r="H613" s="3"/>
    </row>
    <row r="614" ht="14.25" customHeight="1">
      <c r="G614" s="7"/>
      <c r="H614" s="3"/>
    </row>
    <row r="615" ht="14.25" customHeight="1">
      <c r="G615" s="7"/>
      <c r="H615" s="3"/>
    </row>
    <row r="616" ht="14.25" customHeight="1">
      <c r="G616" s="7"/>
      <c r="H616" s="3"/>
    </row>
    <row r="617" ht="14.25" customHeight="1">
      <c r="G617" s="7"/>
      <c r="H617" s="3"/>
    </row>
    <row r="618" ht="14.25" customHeight="1">
      <c r="G618" s="7"/>
      <c r="H618" s="3"/>
    </row>
    <row r="619" ht="14.25" customHeight="1">
      <c r="G619" s="7"/>
      <c r="H619" s="3"/>
    </row>
    <row r="620" ht="14.25" customHeight="1">
      <c r="G620" s="7"/>
      <c r="H620" s="3"/>
    </row>
    <row r="621" ht="14.25" customHeight="1">
      <c r="G621" s="7"/>
      <c r="H621" s="3"/>
    </row>
    <row r="622" ht="14.25" customHeight="1">
      <c r="G622" s="7"/>
      <c r="H622" s="3"/>
    </row>
    <row r="623" ht="14.25" customHeight="1">
      <c r="G623" s="7"/>
      <c r="H623" s="3"/>
    </row>
    <row r="624" ht="14.25" customHeight="1">
      <c r="G624" s="7"/>
      <c r="H624" s="3"/>
    </row>
    <row r="625" ht="14.25" customHeight="1">
      <c r="G625" s="7"/>
      <c r="H625" s="3"/>
    </row>
    <row r="626" ht="14.25" customHeight="1">
      <c r="G626" s="7"/>
      <c r="H626" s="3"/>
    </row>
    <row r="627" ht="14.25" customHeight="1">
      <c r="G627" s="7"/>
      <c r="H627" s="3"/>
    </row>
    <row r="628" ht="14.25" customHeight="1">
      <c r="G628" s="7"/>
      <c r="H628" s="3"/>
    </row>
    <row r="629" ht="14.25" customHeight="1">
      <c r="G629" s="7"/>
      <c r="H629" s="3"/>
    </row>
    <row r="630" ht="14.25" customHeight="1">
      <c r="G630" s="7"/>
      <c r="H630" s="3"/>
    </row>
    <row r="631" ht="14.25" customHeight="1">
      <c r="G631" s="7"/>
      <c r="H631" s="3"/>
    </row>
    <row r="632" ht="14.25" customHeight="1">
      <c r="G632" s="7"/>
      <c r="H632" s="3"/>
    </row>
    <row r="633" ht="14.25" customHeight="1">
      <c r="G633" s="7"/>
      <c r="H633" s="3"/>
    </row>
    <row r="634" ht="14.25" customHeight="1">
      <c r="G634" s="7"/>
      <c r="H634" s="3"/>
    </row>
    <row r="635" ht="14.25" customHeight="1">
      <c r="G635" s="7"/>
      <c r="H635" s="3"/>
    </row>
    <row r="636" ht="14.25" customHeight="1">
      <c r="G636" s="7"/>
      <c r="H636" s="3"/>
    </row>
    <row r="637" ht="14.25" customHeight="1">
      <c r="G637" s="7"/>
      <c r="H637" s="3"/>
    </row>
    <row r="638" ht="14.25" customHeight="1">
      <c r="G638" s="7"/>
      <c r="H638" s="3"/>
    </row>
    <row r="639" ht="14.25" customHeight="1">
      <c r="G639" s="7"/>
      <c r="H639" s="3"/>
    </row>
    <row r="640" ht="14.25" customHeight="1">
      <c r="G640" s="7"/>
      <c r="H640" s="3"/>
    </row>
    <row r="641" ht="14.25" customHeight="1">
      <c r="G641" s="7"/>
      <c r="H641" s="3"/>
    </row>
    <row r="642" ht="14.25" customHeight="1">
      <c r="G642" s="7"/>
      <c r="H642" s="3"/>
    </row>
    <row r="643" ht="14.25" customHeight="1">
      <c r="G643" s="7"/>
      <c r="H643" s="3"/>
    </row>
    <row r="644" ht="14.25" customHeight="1">
      <c r="G644" s="7"/>
      <c r="H644" s="3"/>
    </row>
    <row r="645" ht="14.25" customHeight="1">
      <c r="G645" s="7"/>
      <c r="H645" s="3"/>
    </row>
    <row r="646" ht="14.25" customHeight="1">
      <c r="G646" s="7"/>
      <c r="H646" s="3"/>
    </row>
    <row r="647" ht="14.25" customHeight="1">
      <c r="G647" s="7"/>
      <c r="H647" s="3"/>
    </row>
    <row r="648" ht="14.25" customHeight="1">
      <c r="G648" s="7"/>
      <c r="H648" s="3"/>
    </row>
    <row r="649" ht="14.25" customHeight="1">
      <c r="G649" s="7"/>
      <c r="H649" s="3"/>
    </row>
    <row r="650" ht="14.25" customHeight="1">
      <c r="G650" s="7"/>
      <c r="H650" s="3"/>
    </row>
    <row r="651" ht="14.25" customHeight="1">
      <c r="G651" s="7"/>
      <c r="H651" s="3"/>
    </row>
    <row r="652" ht="14.25" customHeight="1">
      <c r="G652" s="7"/>
      <c r="H652" s="3"/>
    </row>
    <row r="653" ht="14.25" customHeight="1">
      <c r="G653" s="7"/>
      <c r="H653" s="3"/>
    </row>
    <row r="654" ht="14.25" customHeight="1">
      <c r="G654" s="7"/>
      <c r="H654" s="3"/>
    </row>
    <row r="655" ht="14.25" customHeight="1">
      <c r="G655" s="7"/>
      <c r="H655" s="3"/>
    </row>
    <row r="656" ht="14.25" customHeight="1">
      <c r="G656" s="7"/>
      <c r="H656" s="3"/>
    </row>
    <row r="657" ht="14.25" customHeight="1">
      <c r="G657" s="7"/>
      <c r="H657" s="3"/>
    </row>
    <row r="658" ht="14.25" customHeight="1">
      <c r="G658" s="7"/>
      <c r="H658" s="3"/>
    </row>
    <row r="659" ht="14.25" customHeight="1">
      <c r="G659" s="7"/>
      <c r="H659" s="3"/>
    </row>
    <row r="660" ht="14.25" customHeight="1">
      <c r="G660" s="7"/>
      <c r="H660" s="3"/>
    </row>
    <row r="661" ht="14.25" customHeight="1">
      <c r="G661" s="7"/>
      <c r="H661" s="3"/>
    </row>
    <row r="662" ht="14.25" customHeight="1">
      <c r="G662" s="7"/>
      <c r="H662" s="3"/>
    </row>
    <row r="663" ht="14.25" customHeight="1">
      <c r="G663" s="7"/>
      <c r="H663" s="3"/>
    </row>
    <row r="664" ht="14.25" customHeight="1">
      <c r="G664" s="7"/>
      <c r="H664" s="3"/>
    </row>
    <row r="665" ht="14.25" customHeight="1">
      <c r="G665" s="7"/>
      <c r="H665" s="3"/>
    </row>
    <row r="666" ht="14.25" customHeight="1">
      <c r="G666" s="7"/>
      <c r="H666" s="3"/>
    </row>
    <row r="667" ht="14.25" customHeight="1">
      <c r="G667" s="7"/>
      <c r="H667" s="3"/>
    </row>
    <row r="668" ht="14.25" customHeight="1">
      <c r="G668" s="7"/>
      <c r="H668" s="3"/>
    </row>
    <row r="669" ht="14.25" customHeight="1">
      <c r="G669" s="7"/>
      <c r="H669" s="3"/>
    </row>
    <row r="670" ht="14.25" customHeight="1">
      <c r="G670" s="7"/>
      <c r="H670" s="3"/>
    </row>
    <row r="671" ht="14.25" customHeight="1">
      <c r="G671" s="7"/>
      <c r="H671" s="3"/>
    </row>
    <row r="672" ht="14.25" customHeight="1">
      <c r="G672" s="7"/>
      <c r="H672" s="3"/>
    </row>
    <row r="673" ht="14.25" customHeight="1">
      <c r="G673" s="7"/>
      <c r="H673" s="3"/>
    </row>
    <row r="674" ht="14.25" customHeight="1">
      <c r="G674" s="7"/>
      <c r="H674" s="3"/>
    </row>
    <row r="675" ht="14.25" customHeight="1">
      <c r="G675" s="7"/>
      <c r="H675" s="3"/>
    </row>
    <row r="676" ht="14.25" customHeight="1">
      <c r="G676" s="7"/>
      <c r="H676" s="3"/>
    </row>
    <row r="677" ht="14.25" customHeight="1">
      <c r="G677" s="7"/>
      <c r="H677" s="3"/>
    </row>
    <row r="678" ht="14.25" customHeight="1">
      <c r="G678" s="7"/>
      <c r="H678" s="3"/>
    </row>
    <row r="679" ht="14.25" customHeight="1">
      <c r="G679" s="7"/>
      <c r="H679" s="3"/>
    </row>
    <row r="680" ht="14.25" customHeight="1">
      <c r="G680" s="7"/>
      <c r="H680" s="3"/>
    </row>
    <row r="681" ht="14.25" customHeight="1">
      <c r="G681" s="7"/>
      <c r="H681" s="3"/>
    </row>
    <row r="682" ht="14.25" customHeight="1">
      <c r="G682" s="7"/>
      <c r="H682" s="3"/>
    </row>
    <row r="683" ht="14.25" customHeight="1">
      <c r="G683" s="7"/>
      <c r="H683" s="3"/>
    </row>
    <row r="684" ht="14.25" customHeight="1">
      <c r="G684" s="7"/>
      <c r="H684" s="3"/>
    </row>
    <row r="685" ht="14.25" customHeight="1">
      <c r="G685" s="7"/>
      <c r="H685" s="3"/>
    </row>
    <row r="686" ht="14.25" customHeight="1">
      <c r="G686" s="7"/>
      <c r="H686" s="3"/>
    </row>
    <row r="687" ht="14.25" customHeight="1">
      <c r="G687" s="7"/>
      <c r="H687" s="3"/>
    </row>
    <row r="688" ht="14.25" customHeight="1">
      <c r="G688" s="7"/>
      <c r="H688" s="3"/>
    </row>
    <row r="689" ht="14.25" customHeight="1">
      <c r="G689" s="7"/>
      <c r="H689" s="3"/>
    </row>
    <row r="690" ht="14.25" customHeight="1">
      <c r="G690" s="7"/>
      <c r="H690" s="3"/>
    </row>
    <row r="691" ht="14.25" customHeight="1">
      <c r="G691" s="7"/>
      <c r="H691" s="3"/>
    </row>
    <row r="692" ht="14.25" customHeight="1">
      <c r="G692" s="7"/>
      <c r="H692" s="3"/>
    </row>
    <row r="693" ht="14.25" customHeight="1">
      <c r="G693" s="7"/>
      <c r="H693" s="3"/>
    </row>
    <row r="694" ht="14.25" customHeight="1">
      <c r="G694" s="7"/>
      <c r="H694" s="3"/>
    </row>
    <row r="695" ht="14.25" customHeight="1">
      <c r="G695" s="7"/>
      <c r="H695" s="3"/>
    </row>
    <row r="696" ht="14.25" customHeight="1">
      <c r="G696" s="7"/>
      <c r="H696" s="3"/>
    </row>
    <row r="697" ht="14.25" customHeight="1">
      <c r="G697" s="7"/>
      <c r="H697" s="3"/>
    </row>
    <row r="698" ht="14.25" customHeight="1">
      <c r="G698" s="7"/>
      <c r="H698" s="3"/>
    </row>
    <row r="699" ht="14.25" customHeight="1">
      <c r="G699" s="7"/>
      <c r="H699" s="3"/>
    </row>
    <row r="700" ht="14.25" customHeight="1">
      <c r="G700" s="7"/>
      <c r="H700" s="3"/>
    </row>
    <row r="701" ht="14.25" customHeight="1">
      <c r="G701" s="7"/>
      <c r="H701" s="3"/>
    </row>
    <row r="702" ht="14.25" customHeight="1">
      <c r="G702" s="7"/>
      <c r="H702" s="3"/>
    </row>
    <row r="703" ht="14.25" customHeight="1">
      <c r="G703" s="7"/>
      <c r="H703" s="3"/>
    </row>
    <row r="704" ht="14.25" customHeight="1">
      <c r="G704" s="7"/>
      <c r="H704" s="3"/>
    </row>
    <row r="705" ht="14.25" customHeight="1">
      <c r="G705" s="7"/>
      <c r="H705" s="3"/>
    </row>
    <row r="706" ht="14.25" customHeight="1">
      <c r="G706" s="7"/>
      <c r="H706" s="3"/>
    </row>
    <row r="707" ht="14.25" customHeight="1">
      <c r="G707" s="7"/>
      <c r="H707" s="3"/>
    </row>
    <row r="708" ht="14.25" customHeight="1">
      <c r="G708" s="7"/>
      <c r="H708" s="3"/>
    </row>
    <row r="709" ht="14.25" customHeight="1">
      <c r="G709" s="7"/>
      <c r="H709" s="3"/>
    </row>
    <row r="710" ht="14.25" customHeight="1">
      <c r="G710" s="7"/>
      <c r="H710" s="3"/>
    </row>
    <row r="711" ht="14.25" customHeight="1">
      <c r="G711" s="7"/>
      <c r="H711" s="3"/>
    </row>
    <row r="712" ht="14.25" customHeight="1">
      <c r="G712" s="7"/>
      <c r="H712" s="3"/>
    </row>
    <row r="713" ht="14.25" customHeight="1">
      <c r="G713" s="7"/>
      <c r="H713" s="3"/>
    </row>
    <row r="714" ht="14.25" customHeight="1">
      <c r="G714" s="7"/>
      <c r="H714" s="3"/>
    </row>
    <row r="715" ht="14.25" customHeight="1">
      <c r="G715" s="7"/>
      <c r="H715" s="3"/>
    </row>
    <row r="716" ht="14.25" customHeight="1">
      <c r="G716" s="7"/>
      <c r="H716" s="3"/>
    </row>
    <row r="717" ht="14.25" customHeight="1">
      <c r="G717" s="7"/>
      <c r="H717" s="3"/>
    </row>
    <row r="718" ht="14.25" customHeight="1">
      <c r="G718" s="7"/>
      <c r="H718" s="3"/>
    </row>
    <row r="719" ht="14.25" customHeight="1">
      <c r="G719" s="7"/>
      <c r="H719" s="3"/>
    </row>
    <row r="720" ht="14.25" customHeight="1">
      <c r="G720" s="7"/>
      <c r="H720" s="3"/>
    </row>
    <row r="721" ht="14.25" customHeight="1">
      <c r="G721" s="7"/>
      <c r="H721" s="3"/>
    </row>
    <row r="722" ht="14.25" customHeight="1">
      <c r="G722" s="7"/>
      <c r="H722" s="3"/>
    </row>
    <row r="723" ht="14.25" customHeight="1">
      <c r="G723" s="7"/>
      <c r="H723" s="3"/>
    </row>
    <row r="724" ht="14.25" customHeight="1">
      <c r="G724" s="7"/>
      <c r="H724" s="3"/>
    </row>
    <row r="725" ht="14.25" customHeight="1">
      <c r="G725" s="7"/>
      <c r="H725" s="3"/>
    </row>
    <row r="726" ht="14.25" customHeight="1">
      <c r="G726" s="7"/>
      <c r="H726" s="3"/>
    </row>
    <row r="727" ht="14.25" customHeight="1">
      <c r="G727" s="7"/>
      <c r="H727" s="3"/>
    </row>
    <row r="728" ht="14.25" customHeight="1">
      <c r="G728" s="7"/>
      <c r="H728" s="3"/>
    </row>
    <row r="729" ht="14.25" customHeight="1">
      <c r="G729" s="7"/>
      <c r="H729" s="3"/>
    </row>
    <row r="730" ht="14.25" customHeight="1">
      <c r="G730" s="7"/>
      <c r="H730" s="3"/>
    </row>
    <row r="731" ht="14.25" customHeight="1">
      <c r="G731" s="7"/>
      <c r="H731" s="3"/>
    </row>
    <row r="732" ht="14.25" customHeight="1">
      <c r="G732" s="7"/>
      <c r="H732" s="3"/>
    </row>
    <row r="733" ht="14.25" customHeight="1">
      <c r="G733" s="7"/>
      <c r="H733" s="3"/>
    </row>
    <row r="734" ht="14.25" customHeight="1">
      <c r="G734" s="7"/>
      <c r="H734" s="3"/>
    </row>
    <row r="735" ht="14.25" customHeight="1">
      <c r="G735" s="7"/>
      <c r="H735" s="3"/>
    </row>
    <row r="736" ht="14.25" customHeight="1">
      <c r="G736" s="7"/>
      <c r="H736" s="3"/>
    </row>
    <row r="737" ht="14.25" customHeight="1">
      <c r="G737" s="7"/>
      <c r="H737" s="3"/>
    </row>
    <row r="738" ht="14.25" customHeight="1">
      <c r="G738" s="7"/>
      <c r="H738" s="3"/>
    </row>
    <row r="739" ht="14.25" customHeight="1">
      <c r="G739" s="7"/>
      <c r="H739" s="3"/>
    </row>
    <row r="740" ht="14.25" customHeight="1">
      <c r="G740" s="7"/>
      <c r="H740" s="3"/>
    </row>
    <row r="741" ht="14.25" customHeight="1">
      <c r="G741" s="7"/>
      <c r="H741" s="3"/>
    </row>
    <row r="742" ht="14.25" customHeight="1">
      <c r="G742" s="7"/>
      <c r="H742" s="3"/>
    </row>
    <row r="743" ht="14.25" customHeight="1">
      <c r="G743" s="7"/>
      <c r="H743" s="3"/>
    </row>
    <row r="744" ht="14.25" customHeight="1">
      <c r="G744" s="7"/>
      <c r="H744" s="3"/>
    </row>
    <row r="745" ht="14.25" customHeight="1">
      <c r="G745" s="7"/>
      <c r="H745" s="3"/>
    </row>
    <row r="746" ht="14.25" customHeight="1">
      <c r="G746" s="7"/>
      <c r="H746" s="3"/>
    </row>
    <row r="747" ht="14.25" customHeight="1">
      <c r="G747" s="7"/>
      <c r="H747" s="3"/>
    </row>
    <row r="748" ht="14.25" customHeight="1">
      <c r="G748" s="7"/>
      <c r="H748" s="3"/>
    </row>
    <row r="749" ht="14.25" customHeight="1">
      <c r="G749" s="7"/>
      <c r="H749" s="3"/>
    </row>
    <row r="750" ht="14.25" customHeight="1">
      <c r="G750" s="7"/>
      <c r="H750" s="3"/>
    </row>
    <row r="751" ht="14.25" customHeight="1">
      <c r="G751" s="7"/>
      <c r="H751" s="3"/>
    </row>
    <row r="752" ht="14.25" customHeight="1">
      <c r="G752" s="7"/>
      <c r="H752" s="3"/>
    </row>
    <row r="753" ht="14.25" customHeight="1">
      <c r="G753" s="7"/>
      <c r="H753" s="3"/>
    </row>
    <row r="754" ht="14.25" customHeight="1">
      <c r="G754" s="7"/>
      <c r="H754" s="3"/>
    </row>
    <row r="755" ht="14.25" customHeight="1">
      <c r="G755" s="7"/>
      <c r="H755" s="3"/>
    </row>
    <row r="756" ht="14.25" customHeight="1">
      <c r="G756" s="7"/>
      <c r="H756" s="3"/>
    </row>
    <row r="757" ht="14.25" customHeight="1">
      <c r="G757" s="7"/>
      <c r="H757" s="3"/>
    </row>
    <row r="758" ht="14.25" customHeight="1">
      <c r="G758" s="7"/>
      <c r="H758" s="3"/>
    </row>
    <row r="759" ht="14.25" customHeight="1">
      <c r="G759" s="7"/>
      <c r="H759" s="3"/>
    </row>
    <row r="760" ht="14.25" customHeight="1">
      <c r="G760" s="7"/>
      <c r="H760" s="3"/>
    </row>
    <row r="761" ht="14.25" customHeight="1">
      <c r="G761" s="7"/>
      <c r="H761" s="3"/>
    </row>
    <row r="762" ht="14.25" customHeight="1">
      <c r="G762" s="7"/>
      <c r="H762" s="3"/>
    </row>
    <row r="763" ht="14.25" customHeight="1">
      <c r="G763" s="7"/>
      <c r="H763" s="3"/>
    </row>
    <row r="764" ht="14.25" customHeight="1">
      <c r="G764" s="7"/>
      <c r="H764" s="3"/>
    </row>
    <row r="765" ht="14.25" customHeight="1">
      <c r="G765" s="7"/>
      <c r="H765" s="3"/>
    </row>
    <row r="766" ht="14.25" customHeight="1">
      <c r="G766" s="7"/>
      <c r="H766" s="3"/>
    </row>
    <row r="767" ht="14.25" customHeight="1">
      <c r="G767" s="7"/>
      <c r="H767" s="3"/>
    </row>
    <row r="768" ht="14.25" customHeight="1">
      <c r="G768" s="7"/>
      <c r="H768" s="3"/>
    </row>
    <row r="769" ht="14.25" customHeight="1">
      <c r="G769" s="7"/>
      <c r="H769" s="3"/>
    </row>
    <row r="770" ht="14.25" customHeight="1">
      <c r="G770" s="7"/>
      <c r="H770" s="3"/>
    </row>
    <row r="771" ht="14.25" customHeight="1">
      <c r="G771" s="7"/>
      <c r="H771" s="3"/>
    </row>
    <row r="772" ht="14.25" customHeight="1">
      <c r="G772" s="7"/>
      <c r="H772" s="3"/>
    </row>
    <row r="773" ht="14.25" customHeight="1">
      <c r="G773" s="7"/>
      <c r="H773" s="3"/>
    </row>
    <row r="774" ht="14.25" customHeight="1">
      <c r="G774" s="7"/>
      <c r="H774" s="3"/>
    </row>
    <row r="775" ht="14.25" customHeight="1">
      <c r="G775" s="7"/>
      <c r="H775" s="3"/>
    </row>
    <row r="776" ht="14.25" customHeight="1">
      <c r="G776" s="7"/>
      <c r="H776" s="3"/>
    </row>
    <row r="777" ht="14.25" customHeight="1">
      <c r="G777" s="7"/>
      <c r="H777" s="3"/>
    </row>
    <row r="778" ht="14.25" customHeight="1">
      <c r="G778" s="7"/>
      <c r="H778" s="3"/>
    </row>
    <row r="779" ht="14.25" customHeight="1">
      <c r="G779" s="7"/>
      <c r="H779" s="3"/>
    </row>
    <row r="780" ht="14.25" customHeight="1">
      <c r="G780" s="7"/>
      <c r="H780" s="3"/>
    </row>
    <row r="781" ht="14.25" customHeight="1">
      <c r="G781" s="7"/>
      <c r="H781" s="3"/>
    </row>
    <row r="782" ht="14.25" customHeight="1">
      <c r="G782" s="7"/>
      <c r="H782" s="3"/>
    </row>
    <row r="783" ht="14.25" customHeight="1">
      <c r="G783" s="7"/>
      <c r="H783" s="3"/>
    </row>
    <row r="784" ht="14.25" customHeight="1">
      <c r="G784" s="7"/>
      <c r="H784" s="3"/>
    </row>
    <row r="785" ht="14.25" customHeight="1">
      <c r="G785" s="7"/>
      <c r="H785" s="3"/>
    </row>
    <row r="786" ht="14.25" customHeight="1">
      <c r="G786" s="7"/>
      <c r="H786" s="3"/>
    </row>
    <row r="787" ht="14.25" customHeight="1">
      <c r="G787" s="7"/>
      <c r="H787" s="3"/>
    </row>
    <row r="788" ht="14.25" customHeight="1">
      <c r="G788" s="7"/>
      <c r="H788" s="3"/>
    </row>
    <row r="789" ht="14.25" customHeight="1">
      <c r="G789" s="7"/>
      <c r="H789" s="3"/>
    </row>
    <row r="790" ht="14.25" customHeight="1">
      <c r="G790" s="7"/>
      <c r="H790" s="3"/>
    </row>
    <row r="791" ht="14.25" customHeight="1">
      <c r="G791" s="7"/>
      <c r="H791" s="3"/>
    </row>
    <row r="792" ht="14.25" customHeight="1">
      <c r="G792" s="7"/>
      <c r="H792" s="3"/>
    </row>
    <row r="793" ht="14.25" customHeight="1">
      <c r="G793" s="7"/>
      <c r="H793" s="3"/>
    </row>
    <row r="794" ht="14.25" customHeight="1">
      <c r="G794" s="7"/>
      <c r="H794" s="3"/>
    </row>
    <row r="795" ht="14.25" customHeight="1">
      <c r="G795" s="7"/>
      <c r="H795" s="3"/>
    </row>
    <row r="796" ht="14.25" customHeight="1">
      <c r="G796" s="7"/>
      <c r="H796" s="3"/>
    </row>
    <row r="797" ht="14.25" customHeight="1">
      <c r="G797" s="7"/>
      <c r="H797" s="3"/>
    </row>
    <row r="798" ht="14.25" customHeight="1">
      <c r="G798" s="7"/>
      <c r="H798" s="3"/>
    </row>
    <row r="799" ht="14.25" customHeight="1">
      <c r="G799" s="7"/>
      <c r="H799" s="3"/>
    </row>
    <row r="800" ht="14.25" customHeight="1">
      <c r="G800" s="7"/>
      <c r="H800" s="3"/>
    </row>
    <row r="801" ht="14.25" customHeight="1">
      <c r="G801" s="7"/>
      <c r="H801" s="3"/>
    </row>
    <row r="802" ht="14.25" customHeight="1">
      <c r="G802" s="7"/>
      <c r="H802" s="3"/>
    </row>
    <row r="803" ht="14.25" customHeight="1">
      <c r="G803" s="7"/>
      <c r="H803" s="3"/>
    </row>
    <row r="804" ht="14.25" customHeight="1">
      <c r="G804" s="7"/>
      <c r="H804" s="3"/>
    </row>
    <row r="805" ht="14.25" customHeight="1">
      <c r="G805" s="7"/>
      <c r="H805" s="3"/>
    </row>
    <row r="806" ht="14.25" customHeight="1">
      <c r="G806" s="7"/>
      <c r="H806" s="3"/>
    </row>
    <row r="807" ht="14.25" customHeight="1">
      <c r="G807" s="7"/>
      <c r="H807" s="3"/>
    </row>
    <row r="808" ht="14.25" customHeight="1">
      <c r="G808" s="7"/>
      <c r="H808" s="3"/>
    </row>
    <row r="809" ht="14.25" customHeight="1">
      <c r="G809" s="7"/>
      <c r="H809" s="3"/>
    </row>
    <row r="810" ht="14.25" customHeight="1">
      <c r="G810" s="7"/>
      <c r="H810" s="3"/>
    </row>
    <row r="811" ht="14.25" customHeight="1">
      <c r="G811" s="7"/>
      <c r="H811" s="3"/>
    </row>
    <row r="812" ht="14.25" customHeight="1">
      <c r="G812" s="7"/>
      <c r="H812" s="3"/>
    </row>
    <row r="813" ht="14.25" customHeight="1">
      <c r="G813" s="7"/>
      <c r="H813" s="3"/>
    </row>
    <row r="814" ht="14.25" customHeight="1">
      <c r="G814" s="7"/>
      <c r="H814" s="3"/>
    </row>
    <row r="815" ht="14.25" customHeight="1">
      <c r="G815" s="7"/>
      <c r="H815" s="3"/>
    </row>
    <row r="816" ht="14.25" customHeight="1">
      <c r="G816" s="7"/>
      <c r="H816" s="3"/>
    </row>
    <row r="817" ht="14.25" customHeight="1">
      <c r="G817" s="7"/>
      <c r="H817" s="3"/>
    </row>
    <row r="818" ht="14.25" customHeight="1">
      <c r="G818" s="7"/>
      <c r="H818" s="3"/>
    </row>
    <row r="819" ht="14.25" customHeight="1">
      <c r="G819" s="7"/>
      <c r="H819" s="3"/>
    </row>
    <row r="820" ht="14.25" customHeight="1">
      <c r="G820" s="7"/>
      <c r="H820" s="3"/>
    </row>
    <row r="821" ht="14.25" customHeight="1">
      <c r="G821" s="7"/>
      <c r="H821" s="3"/>
    </row>
    <row r="822" ht="14.25" customHeight="1">
      <c r="G822" s="7"/>
      <c r="H822" s="3"/>
    </row>
    <row r="823" ht="14.25" customHeight="1">
      <c r="G823" s="7"/>
      <c r="H823" s="3"/>
    </row>
    <row r="824" ht="14.25" customHeight="1">
      <c r="G824" s="7"/>
      <c r="H824" s="3"/>
    </row>
    <row r="825" ht="14.25" customHeight="1">
      <c r="G825" s="7"/>
      <c r="H825" s="3"/>
    </row>
    <row r="826" ht="14.25" customHeight="1">
      <c r="G826" s="7"/>
      <c r="H826" s="3"/>
    </row>
    <row r="827" ht="14.25" customHeight="1">
      <c r="G827" s="7"/>
      <c r="H827" s="3"/>
    </row>
    <row r="828" ht="14.25" customHeight="1">
      <c r="G828" s="7"/>
      <c r="H828" s="3"/>
    </row>
    <row r="829" ht="14.25" customHeight="1">
      <c r="G829" s="7"/>
      <c r="H829" s="3"/>
    </row>
    <row r="830" ht="14.25" customHeight="1">
      <c r="G830" s="7"/>
      <c r="H830" s="3"/>
    </row>
    <row r="831" ht="14.25" customHeight="1">
      <c r="G831" s="7"/>
      <c r="H831" s="3"/>
    </row>
    <row r="832" ht="14.25" customHeight="1">
      <c r="G832" s="7"/>
      <c r="H832" s="3"/>
    </row>
    <row r="833" ht="14.25" customHeight="1">
      <c r="G833" s="7"/>
      <c r="H833" s="3"/>
    </row>
    <row r="834" ht="14.25" customHeight="1">
      <c r="G834" s="7"/>
      <c r="H834" s="3"/>
    </row>
    <row r="835" ht="14.25" customHeight="1">
      <c r="G835" s="7"/>
      <c r="H835" s="3"/>
    </row>
    <row r="836" ht="14.25" customHeight="1">
      <c r="G836" s="7"/>
      <c r="H836" s="3"/>
    </row>
    <row r="837" ht="14.25" customHeight="1">
      <c r="G837" s="7"/>
      <c r="H837" s="3"/>
    </row>
    <row r="838" ht="14.25" customHeight="1">
      <c r="G838" s="7"/>
      <c r="H838" s="3"/>
    </row>
    <row r="839" ht="14.25" customHeight="1">
      <c r="G839" s="7"/>
      <c r="H839" s="3"/>
    </row>
    <row r="840" ht="14.25" customHeight="1">
      <c r="G840" s="7"/>
      <c r="H840" s="3"/>
    </row>
    <row r="841" ht="14.25" customHeight="1">
      <c r="G841" s="7"/>
      <c r="H841" s="3"/>
    </row>
    <row r="842" ht="14.25" customHeight="1">
      <c r="G842" s="7"/>
      <c r="H842" s="3"/>
    </row>
    <row r="843" ht="14.25" customHeight="1">
      <c r="G843" s="7"/>
      <c r="H843" s="3"/>
    </row>
    <row r="844" ht="14.25" customHeight="1">
      <c r="G844" s="7"/>
      <c r="H844" s="3"/>
    </row>
    <row r="845" ht="14.25" customHeight="1">
      <c r="G845" s="7"/>
      <c r="H845" s="3"/>
    </row>
    <row r="846" ht="14.25" customHeight="1">
      <c r="G846" s="7"/>
      <c r="H846" s="3"/>
    </row>
    <row r="847" ht="14.25" customHeight="1">
      <c r="G847" s="7"/>
      <c r="H847" s="3"/>
    </row>
    <row r="848" ht="14.25" customHeight="1">
      <c r="G848" s="7"/>
      <c r="H848" s="3"/>
    </row>
    <row r="849" ht="14.25" customHeight="1">
      <c r="G849" s="7"/>
      <c r="H849" s="3"/>
    </row>
    <row r="850" ht="14.25" customHeight="1">
      <c r="G850" s="7"/>
      <c r="H850" s="3"/>
    </row>
    <row r="851" ht="14.25" customHeight="1">
      <c r="G851" s="7"/>
      <c r="H851" s="3"/>
    </row>
    <row r="852" ht="14.25" customHeight="1">
      <c r="G852" s="7"/>
      <c r="H852" s="3"/>
    </row>
    <row r="853" ht="14.25" customHeight="1">
      <c r="G853" s="7"/>
      <c r="H853" s="3"/>
    </row>
    <row r="854" ht="14.25" customHeight="1">
      <c r="G854" s="7"/>
      <c r="H854" s="3"/>
    </row>
    <row r="855" ht="14.25" customHeight="1">
      <c r="G855" s="7"/>
      <c r="H855" s="3"/>
    </row>
    <row r="856" ht="14.25" customHeight="1">
      <c r="G856" s="7"/>
      <c r="H856" s="3"/>
    </row>
    <row r="857" ht="14.25" customHeight="1">
      <c r="G857" s="7"/>
      <c r="H857" s="3"/>
    </row>
    <row r="858" ht="14.25" customHeight="1">
      <c r="G858" s="7"/>
      <c r="H858" s="3"/>
    </row>
    <row r="859" ht="14.25" customHeight="1">
      <c r="G859" s="7"/>
      <c r="H859" s="3"/>
    </row>
    <row r="860" ht="14.25" customHeight="1">
      <c r="G860" s="7"/>
      <c r="H860" s="3"/>
    </row>
    <row r="861" ht="14.25" customHeight="1">
      <c r="G861" s="7"/>
      <c r="H861" s="3"/>
    </row>
    <row r="862" ht="14.25" customHeight="1">
      <c r="G862" s="7"/>
      <c r="H862" s="3"/>
    </row>
    <row r="863" ht="14.25" customHeight="1">
      <c r="G863" s="7"/>
      <c r="H863" s="3"/>
    </row>
    <row r="864" ht="14.25" customHeight="1">
      <c r="G864" s="7"/>
      <c r="H864" s="3"/>
    </row>
    <row r="865" ht="14.25" customHeight="1">
      <c r="G865" s="7"/>
      <c r="H865" s="3"/>
    </row>
    <row r="866" ht="14.25" customHeight="1">
      <c r="G866" s="7"/>
      <c r="H866" s="3"/>
    </row>
    <row r="867" ht="14.25" customHeight="1">
      <c r="G867" s="7"/>
      <c r="H867" s="3"/>
    </row>
    <row r="868" ht="14.25" customHeight="1">
      <c r="G868" s="7"/>
      <c r="H868" s="3"/>
    </row>
    <row r="869" ht="14.25" customHeight="1">
      <c r="G869" s="7"/>
      <c r="H869" s="3"/>
    </row>
    <row r="870" ht="14.25" customHeight="1">
      <c r="G870" s="7"/>
      <c r="H870" s="3"/>
    </row>
    <row r="871" ht="14.25" customHeight="1">
      <c r="G871" s="7"/>
      <c r="H871" s="3"/>
    </row>
    <row r="872" ht="14.25" customHeight="1">
      <c r="G872" s="7"/>
      <c r="H872" s="3"/>
    </row>
    <row r="873" ht="14.25" customHeight="1">
      <c r="G873" s="7"/>
      <c r="H873" s="3"/>
    </row>
    <row r="874" ht="14.25" customHeight="1">
      <c r="G874" s="7"/>
      <c r="H874" s="3"/>
    </row>
    <row r="875" ht="14.25" customHeight="1">
      <c r="G875" s="7"/>
      <c r="H875" s="3"/>
    </row>
    <row r="876" ht="14.25" customHeight="1">
      <c r="G876" s="7"/>
      <c r="H876" s="3"/>
    </row>
    <row r="877" ht="14.25" customHeight="1">
      <c r="G877" s="7"/>
      <c r="H877" s="3"/>
    </row>
    <row r="878" ht="14.25" customHeight="1">
      <c r="G878" s="7"/>
      <c r="H878" s="3"/>
    </row>
    <row r="879" ht="14.25" customHeight="1">
      <c r="G879" s="7"/>
      <c r="H879" s="3"/>
    </row>
    <row r="880" ht="14.25" customHeight="1">
      <c r="G880" s="7"/>
      <c r="H880" s="3"/>
    </row>
    <row r="881" ht="14.25" customHeight="1">
      <c r="G881" s="7"/>
      <c r="H881" s="3"/>
    </row>
    <row r="882" ht="14.25" customHeight="1">
      <c r="G882" s="7"/>
      <c r="H882" s="3"/>
    </row>
    <row r="883" ht="14.25" customHeight="1">
      <c r="G883" s="7"/>
      <c r="H883" s="3"/>
    </row>
    <row r="884" ht="14.25" customHeight="1">
      <c r="G884" s="7"/>
      <c r="H884" s="3"/>
    </row>
    <row r="885" ht="14.25" customHeight="1">
      <c r="G885" s="7"/>
      <c r="H885" s="3"/>
    </row>
    <row r="886" ht="14.25" customHeight="1">
      <c r="G886" s="7"/>
      <c r="H886" s="3"/>
    </row>
    <row r="887" ht="14.25" customHeight="1">
      <c r="G887" s="7"/>
      <c r="H887" s="3"/>
    </row>
    <row r="888" ht="14.25" customHeight="1">
      <c r="G888" s="7"/>
      <c r="H888" s="3"/>
    </row>
    <row r="889" ht="14.25" customHeight="1">
      <c r="G889" s="7"/>
      <c r="H889" s="3"/>
    </row>
    <row r="890" ht="14.25" customHeight="1">
      <c r="G890" s="7"/>
      <c r="H890" s="3"/>
    </row>
    <row r="891" ht="14.25" customHeight="1">
      <c r="G891" s="7"/>
      <c r="H891" s="3"/>
    </row>
    <row r="892" ht="14.25" customHeight="1">
      <c r="G892" s="7"/>
      <c r="H892" s="3"/>
    </row>
    <row r="893" ht="14.25" customHeight="1">
      <c r="G893" s="7"/>
      <c r="H893" s="3"/>
    </row>
    <row r="894" ht="14.25" customHeight="1">
      <c r="G894" s="7"/>
      <c r="H894" s="3"/>
    </row>
    <row r="895" ht="14.25" customHeight="1">
      <c r="G895" s="7"/>
      <c r="H895" s="3"/>
    </row>
    <row r="896" ht="14.25" customHeight="1">
      <c r="G896" s="7"/>
      <c r="H896" s="3"/>
    </row>
    <row r="897" ht="14.25" customHeight="1">
      <c r="G897" s="7"/>
      <c r="H897" s="3"/>
    </row>
    <row r="898" ht="14.25" customHeight="1">
      <c r="G898" s="7"/>
      <c r="H898" s="3"/>
    </row>
    <row r="899" ht="14.25" customHeight="1">
      <c r="G899" s="7"/>
      <c r="H899" s="3"/>
    </row>
    <row r="900" ht="14.25" customHeight="1">
      <c r="G900" s="7"/>
      <c r="H900" s="3"/>
    </row>
    <row r="901" ht="14.25" customHeight="1">
      <c r="G901" s="7"/>
      <c r="H901" s="3"/>
    </row>
    <row r="902" ht="14.25" customHeight="1">
      <c r="G902" s="7"/>
      <c r="H902" s="3"/>
    </row>
    <row r="903" ht="14.25" customHeight="1">
      <c r="G903" s="7"/>
      <c r="H903" s="3"/>
    </row>
    <row r="904" ht="14.25" customHeight="1">
      <c r="G904" s="7"/>
      <c r="H904" s="3"/>
    </row>
    <row r="905" ht="14.25" customHeight="1">
      <c r="G905" s="7"/>
      <c r="H905" s="3"/>
    </row>
    <row r="906" ht="14.25" customHeight="1">
      <c r="G906" s="7"/>
      <c r="H906" s="3"/>
    </row>
    <row r="907" ht="14.25" customHeight="1">
      <c r="G907" s="7"/>
      <c r="H907" s="3"/>
    </row>
    <row r="908" ht="14.25" customHeight="1">
      <c r="G908" s="7"/>
      <c r="H908" s="3"/>
    </row>
    <row r="909" ht="14.25" customHeight="1">
      <c r="G909" s="7"/>
      <c r="H909" s="3"/>
    </row>
    <row r="910" ht="14.25" customHeight="1">
      <c r="G910" s="7"/>
      <c r="H910" s="3"/>
    </row>
    <row r="911" ht="14.25" customHeight="1">
      <c r="G911" s="7"/>
      <c r="H911" s="3"/>
    </row>
    <row r="912" ht="14.25" customHeight="1">
      <c r="G912" s="7"/>
      <c r="H912" s="3"/>
    </row>
    <row r="913" ht="14.25" customHeight="1">
      <c r="G913" s="7"/>
      <c r="H913" s="3"/>
    </row>
    <row r="914" ht="14.25" customHeight="1">
      <c r="G914" s="7"/>
      <c r="H914" s="3"/>
    </row>
    <row r="915" ht="14.25" customHeight="1">
      <c r="G915" s="7"/>
      <c r="H915" s="3"/>
    </row>
    <row r="916" ht="14.25" customHeight="1">
      <c r="G916" s="7"/>
      <c r="H916" s="3"/>
    </row>
    <row r="917" ht="14.25" customHeight="1">
      <c r="G917" s="7"/>
      <c r="H917" s="3"/>
    </row>
    <row r="918" ht="14.25" customHeight="1">
      <c r="G918" s="7"/>
      <c r="H918" s="3"/>
    </row>
    <row r="919" ht="14.25" customHeight="1">
      <c r="G919" s="7"/>
      <c r="H919" s="3"/>
    </row>
    <row r="920" ht="14.25" customHeight="1">
      <c r="G920" s="7"/>
      <c r="H920" s="3"/>
    </row>
    <row r="921" ht="14.25" customHeight="1">
      <c r="G921" s="7"/>
      <c r="H921" s="3"/>
    </row>
    <row r="922" ht="14.25" customHeight="1">
      <c r="G922" s="7"/>
      <c r="H922" s="3"/>
    </row>
    <row r="923" ht="14.25" customHeight="1">
      <c r="G923" s="7"/>
      <c r="H923" s="3"/>
    </row>
    <row r="924" ht="14.25" customHeight="1">
      <c r="G924" s="7"/>
      <c r="H924" s="3"/>
    </row>
    <row r="925" ht="14.25" customHeight="1">
      <c r="G925" s="7"/>
      <c r="H925" s="3"/>
    </row>
    <row r="926" ht="14.25" customHeight="1">
      <c r="G926" s="7"/>
      <c r="H926" s="3"/>
    </row>
    <row r="927" ht="14.25" customHeight="1">
      <c r="G927" s="7"/>
      <c r="H927" s="3"/>
    </row>
    <row r="928" ht="14.25" customHeight="1">
      <c r="G928" s="7"/>
      <c r="H928" s="3"/>
    </row>
    <row r="929" ht="14.25" customHeight="1">
      <c r="G929" s="7"/>
      <c r="H929" s="3"/>
    </row>
    <row r="930" ht="14.25" customHeight="1">
      <c r="G930" s="7"/>
      <c r="H930" s="3"/>
    </row>
    <row r="931" ht="14.25" customHeight="1">
      <c r="G931" s="7"/>
      <c r="H931" s="3"/>
    </row>
    <row r="932" ht="14.25" customHeight="1">
      <c r="G932" s="7"/>
      <c r="H932" s="3"/>
    </row>
    <row r="933" ht="14.25" customHeight="1">
      <c r="G933" s="7"/>
      <c r="H933" s="3"/>
    </row>
    <row r="934" ht="14.25" customHeight="1">
      <c r="G934" s="7"/>
      <c r="H934" s="3"/>
    </row>
    <row r="935" ht="14.25" customHeight="1">
      <c r="G935" s="7"/>
      <c r="H935" s="3"/>
    </row>
    <row r="936" ht="14.25" customHeight="1">
      <c r="G936" s="7"/>
      <c r="H936" s="3"/>
    </row>
    <row r="937" ht="14.25" customHeight="1">
      <c r="G937" s="7"/>
      <c r="H937" s="3"/>
    </row>
    <row r="938" ht="14.25" customHeight="1">
      <c r="G938" s="7"/>
      <c r="H938" s="3"/>
    </row>
    <row r="939" ht="14.25" customHeight="1">
      <c r="G939" s="7"/>
      <c r="H939" s="3"/>
    </row>
    <row r="940" ht="14.25" customHeight="1">
      <c r="G940" s="7"/>
      <c r="H940" s="3"/>
    </row>
    <row r="941" ht="14.25" customHeight="1">
      <c r="G941" s="7"/>
      <c r="H941" s="3"/>
    </row>
    <row r="942" ht="14.25" customHeight="1">
      <c r="G942" s="7"/>
      <c r="H942" s="3"/>
    </row>
    <row r="943" ht="14.25" customHeight="1">
      <c r="G943" s="7"/>
      <c r="H943" s="3"/>
    </row>
    <row r="944" ht="14.25" customHeight="1">
      <c r="G944" s="7"/>
      <c r="H944" s="3"/>
    </row>
    <row r="945" ht="14.25" customHeight="1">
      <c r="G945" s="7"/>
      <c r="H945" s="3"/>
    </row>
    <row r="946" ht="14.25" customHeight="1">
      <c r="G946" s="7"/>
      <c r="H946" s="3"/>
    </row>
    <row r="947" ht="14.25" customHeight="1">
      <c r="G947" s="7"/>
      <c r="H947" s="3"/>
    </row>
    <row r="948" ht="14.25" customHeight="1">
      <c r="G948" s="7"/>
      <c r="H948" s="3"/>
    </row>
    <row r="949" ht="14.25" customHeight="1">
      <c r="G949" s="7"/>
      <c r="H949" s="3"/>
    </row>
    <row r="950" ht="14.25" customHeight="1">
      <c r="G950" s="7"/>
      <c r="H950" s="3"/>
    </row>
    <row r="951" ht="14.25" customHeight="1">
      <c r="G951" s="7"/>
      <c r="H951" s="3"/>
    </row>
    <row r="952" ht="14.25" customHeight="1">
      <c r="G952" s="7"/>
      <c r="H952" s="3"/>
    </row>
    <row r="953" ht="14.25" customHeight="1">
      <c r="G953" s="7"/>
      <c r="H953" s="3"/>
    </row>
    <row r="954" ht="14.25" customHeight="1">
      <c r="G954" s="7"/>
      <c r="H954" s="3"/>
    </row>
    <row r="955" ht="14.25" customHeight="1">
      <c r="G955" s="7"/>
      <c r="H955" s="3"/>
    </row>
    <row r="956" ht="14.25" customHeight="1">
      <c r="G956" s="7"/>
      <c r="H956" s="3"/>
    </row>
    <row r="957" ht="14.25" customHeight="1">
      <c r="G957" s="7"/>
      <c r="H957" s="3"/>
    </row>
    <row r="958" ht="14.25" customHeight="1">
      <c r="G958" s="7"/>
      <c r="H958" s="3"/>
    </row>
    <row r="959" ht="14.25" customHeight="1">
      <c r="G959" s="7"/>
      <c r="H959" s="3"/>
    </row>
    <row r="960" ht="14.25" customHeight="1">
      <c r="G960" s="7"/>
      <c r="H960" s="3"/>
    </row>
    <row r="961" ht="14.25" customHeight="1">
      <c r="G961" s="7"/>
      <c r="H961" s="3"/>
    </row>
    <row r="962" ht="14.25" customHeight="1">
      <c r="G962" s="7"/>
      <c r="H962" s="3"/>
    </row>
    <row r="963" ht="14.25" customHeight="1">
      <c r="G963" s="7"/>
      <c r="H963" s="3"/>
    </row>
    <row r="964" ht="14.25" customHeight="1">
      <c r="G964" s="7"/>
      <c r="H964" s="3"/>
    </row>
    <row r="965" ht="14.25" customHeight="1">
      <c r="G965" s="7"/>
      <c r="H965" s="3"/>
    </row>
    <row r="966" ht="14.25" customHeight="1">
      <c r="G966" s="7"/>
      <c r="H966" s="3"/>
    </row>
    <row r="967" ht="14.25" customHeight="1">
      <c r="G967" s="7"/>
      <c r="H967" s="3"/>
    </row>
    <row r="968" ht="14.25" customHeight="1">
      <c r="G968" s="7"/>
      <c r="H968" s="3"/>
    </row>
    <row r="969" ht="14.25" customHeight="1">
      <c r="G969" s="7"/>
      <c r="H969" s="3"/>
    </row>
    <row r="970" ht="14.25" customHeight="1">
      <c r="G970" s="7"/>
      <c r="H970" s="3"/>
    </row>
    <row r="971" ht="14.25" customHeight="1">
      <c r="G971" s="7"/>
      <c r="H971" s="3"/>
    </row>
    <row r="972" ht="14.25" customHeight="1">
      <c r="G972" s="7"/>
      <c r="H972" s="3"/>
    </row>
    <row r="973" ht="14.25" customHeight="1">
      <c r="G973" s="7"/>
      <c r="H973" s="3"/>
    </row>
    <row r="974" ht="14.25" customHeight="1">
      <c r="G974" s="7"/>
      <c r="H974" s="3"/>
    </row>
    <row r="975" ht="14.25" customHeight="1">
      <c r="G975" s="7"/>
      <c r="H975" s="3"/>
    </row>
    <row r="976" ht="14.25" customHeight="1">
      <c r="G976" s="7"/>
      <c r="H976" s="3"/>
    </row>
    <row r="977" ht="14.25" customHeight="1">
      <c r="G977" s="7"/>
      <c r="H977" s="3"/>
    </row>
    <row r="978" ht="14.25" customHeight="1">
      <c r="G978" s="7"/>
      <c r="H978" s="3"/>
    </row>
    <row r="979" ht="14.25" customHeight="1">
      <c r="G979" s="7"/>
      <c r="H979" s="3"/>
    </row>
    <row r="980" ht="14.25" customHeight="1">
      <c r="G980" s="7"/>
      <c r="H980" s="3"/>
    </row>
    <row r="981" ht="14.25" customHeight="1">
      <c r="G981" s="7"/>
      <c r="H981" s="3"/>
    </row>
    <row r="982" ht="14.25" customHeight="1">
      <c r="G982" s="7"/>
      <c r="H982" s="3"/>
    </row>
    <row r="983" ht="14.25" customHeight="1">
      <c r="G983" s="7"/>
      <c r="H983" s="3"/>
    </row>
    <row r="984" ht="14.25" customHeight="1">
      <c r="G984" s="7"/>
      <c r="H984" s="3"/>
    </row>
    <row r="985" ht="14.25" customHeight="1">
      <c r="G985" s="7"/>
      <c r="H985" s="3"/>
    </row>
    <row r="986" ht="14.25" customHeight="1">
      <c r="G986" s="7"/>
      <c r="H986" s="3"/>
    </row>
    <row r="987" ht="14.25" customHeight="1">
      <c r="G987" s="7"/>
      <c r="H987" s="3"/>
    </row>
    <row r="988" ht="14.25" customHeight="1">
      <c r="G988" s="7"/>
      <c r="H988" s="3"/>
    </row>
    <row r="989" ht="14.25" customHeight="1">
      <c r="G989" s="7"/>
      <c r="H989" s="3"/>
    </row>
    <row r="990" ht="14.25" customHeight="1">
      <c r="G990" s="7"/>
      <c r="H990" s="3"/>
    </row>
    <row r="991" ht="14.25" customHeight="1">
      <c r="G991" s="7"/>
      <c r="H991" s="3"/>
    </row>
    <row r="992" ht="14.25" customHeight="1">
      <c r="G992" s="7"/>
      <c r="H992" s="3"/>
    </row>
    <row r="993" ht="14.25" customHeight="1">
      <c r="G993" s="7"/>
      <c r="H993" s="3"/>
    </row>
    <row r="994" ht="14.25" customHeight="1">
      <c r="G994" s="7"/>
      <c r="H994" s="3"/>
    </row>
    <row r="995" ht="14.25" customHeight="1">
      <c r="G995" s="7"/>
      <c r="H995" s="3"/>
    </row>
    <row r="996" ht="14.25" customHeight="1">
      <c r="G996" s="7"/>
      <c r="H996" s="3"/>
    </row>
    <row r="997" ht="14.25" customHeight="1">
      <c r="G997" s="7"/>
      <c r="H997" s="3"/>
    </row>
    <row r="998" ht="14.25" customHeight="1">
      <c r="G998" s="7"/>
      <c r="H998" s="3"/>
    </row>
    <row r="999" ht="14.25" customHeight="1">
      <c r="G999" s="7"/>
      <c r="H999" s="3"/>
    </row>
    <row r="1000" ht="14.25" customHeight="1">
      <c r="G1000" s="7"/>
      <c r="H1000" s="3"/>
    </row>
    <row r="1001" ht="14.25" customHeight="1">
      <c r="G1001" s="7"/>
      <c r="H1001" s="3"/>
    </row>
  </sheetData>
  <autoFilter ref="$A$1:$G$577"/>
  <mergeCells count="1">
    <mergeCell ref="D1:G1"/>
  </mergeCells>
  <hyperlinks>
    <hyperlink r:id="rId1" location="gid=921452516" ref="D1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3.71"/>
    <col customWidth="1" min="2" max="2" width="15.43"/>
    <col customWidth="1" min="3" max="6" width="13.71"/>
    <col customWidth="1" min="7" max="7" width="15.57"/>
    <col customWidth="1" min="8" max="8" width="12.0"/>
    <col customWidth="1" min="9" max="11" width="8.71"/>
    <col customWidth="1" min="12" max="12" width="13.71"/>
    <col customWidth="1" min="13" max="13" width="15.43"/>
    <col customWidth="1" min="14" max="17" width="13.71"/>
    <col customWidth="1" min="18" max="18" width="15.57"/>
    <col customWidth="1" min="19" max="19" width="12.0"/>
    <col customWidth="1" min="20" max="22" width="8.71"/>
  </cols>
  <sheetData>
    <row r="1" ht="14.25" customHeight="1">
      <c r="A1" s="1" t="s">
        <v>0</v>
      </c>
      <c r="B1" s="1"/>
      <c r="C1" s="1" t="s">
        <v>1</v>
      </c>
      <c r="D1" s="2" t="s">
        <v>2</v>
      </c>
      <c r="H1" s="3"/>
      <c r="L1" s="1"/>
      <c r="M1" s="1"/>
      <c r="N1" s="1"/>
      <c r="O1" s="2"/>
      <c r="S1" s="3"/>
    </row>
    <row r="2" ht="14.25" customHeight="1">
      <c r="H2" s="3"/>
      <c r="L2" s="4"/>
      <c r="M2" s="4"/>
      <c r="N2" s="4"/>
      <c r="O2" s="4"/>
      <c r="P2" s="4"/>
      <c r="Q2" s="4"/>
      <c r="R2" s="5"/>
      <c r="S2" s="3"/>
    </row>
    <row r="3" ht="84.75" customHeight="1">
      <c r="A3" s="4" t="s">
        <v>603</v>
      </c>
      <c r="B3" s="4"/>
      <c r="C3" s="4"/>
      <c r="D3" s="4"/>
      <c r="E3" s="4"/>
      <c r="F3" s="4"/>
      <c r="G3" s="5"/>
      <c r="H3" s="3"/>
      <c r="L3" s="4"/>
      <c r="M3" s="4">
        <f>578-5-57</f>
        <v>516</v>
      </c>
      <c r="N3" s="4"/>
      <c r="O3" s="4"/>
      <c r="P3" s="4"/>
      <c r="Q3" s="4"/>
      <c r="R3" s="5"/>
      <c r="S3" s="3"/>
    </row>
    <row r="4" ht="84.75" customHeight="1">
      <c r="A4" s="4" t="s">
        <v>604</v>
      </c>
      <c r="B4" s="4"/>
      <c r="C4" s="4"/>
      <c r="D4" s="4"/>
      <c r="E4" s="4"/>
      <c r="F4" s="4"/>
      <c r="G4" s="5"/>
      <c r="H4" s="3"/>
      <c r="M4" s="4"/>
      <c r="N4" s="4"/>
      <c r="O4" s="4"/>
      <c r="P4" s="4"/>
      <c r="Q4" s="4"/>
      <c r="R4" s="5"/>
      <c r="S4" s="3"/>
    </row>
    <row r="5" ht="14.2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5" t="s">
        <v>9</v>
      </c>
      <c r="H5" s="3" t="s">
        <v>10</v>
      </c>
      <c r="R5" s="7"/>
      <c r="S5" s="3"/>
    </row>
    <row r="6" ht="14.25" customHeight="1">
      <c r="A6" s="6" t="s">
        <v>124</v>
      </c>
      <c r="B6" s="6" t="s">
        <v>12</v>
      </c>
      <c r="C6" s="6">
        <v>56.0</v>
      </c>
      <c r="D6" s="6">
        <v>5.0</v>
      </c>
      <c r="E6" s="6">
        <v>67.0</v>
      </c>
      <c r="F6" s="6">
        <v>1.0</v>
      </c>
      <c r="G6" s="7">
        <f t="shared" ref="G6:G530" si="1">F6/D6*100</f>
        <v>20</v>
      </c>
      <c r="H6" s="3" t="s">
        <v>123</v>
      </c>
      <c r="R6" s="7"/>
      <c r="S6" s="3"/>
    </row>
    <row r="7" ht="14.25" customHeight="1">
      <c r="A7" s="6" t="s">
        <v>125</v>
      </c>
      <c r="B7" s="6" t="s">
        <v>12</v>
      </c>
      <c r="C7" s="6">
        <v>59.0</v>
      </c>
      <c r="D7" s="6">
        <v>5.0</v>
      </c>
      <c r="E7" s="6">
        <v>67.0</v>
      </c>
      <c r="F7" s="6">
        <v>1.0</v>
      </c>
      <c r="G7" s="7">
        <f t="shared" si="1"/>
        <v>20</v>
      </c>
      <c r="H7" s="3" t="s">
        <v>123</v>
      </c>
      <c r="M7" s="8"/>
      <c r="R7" s="7"/>
      <c r="S7" s="3"/>
    </row>
    <row r="8" ht="14.25" customHeight="1">
      <c r="A8" s="6" t="s">
        <v>427</v>
      </c>
      <c r="B8" s="8" t="s">
        <v>12</v>
      </c>
      <c r="C8" s="6">
        <v>58.0</v>
      </c>
      <c r="D8" s="6">
        <v>5.0</v>
      </c>
      <c r="E8" s="6">
        <v>67.0</v>
      </c>
      <c r="F8" s="6">
        <v>2.0</v>
      </c>
      <c r="G8" s="7">
        <f t="shared" si="1"/>
        <v>40</v>
      </c>
      <c r="H8" s="3" t="s">
        <v>428</v>
      </c>
      <c r="R8" s="7"/>
      <c r="S8" s="3"/>
    </row>
    <row r="9" ht="14.25" customHeight="1">
      <c r="A9" s="6" t="s">
        <v>429</v>
      </c>
      <c r="B9" s="6" t="s">
        <v>12</v>
      </c>
      <c r="C9" s="6">
        <v>57.0</v>
      </c>
      <c r="D9" s="6">
        <v>5.0</v>
      </c>
      <c r="E9" s="6">
        <v>66.0</v>
      </c>
      <c r="F9" s="6">
        <v>2.0</v>
      </c>
      <c r="G9" s="7">
        <f t="shared" si="1"/>
        <v>40</v>
      </c>
      <c r="H9" s="3" t="s">
        <v>428</v>
      </c>
      <c r="R9" s="7"/>
      <c r="S9" s="3"/>
    </row>
    <row r="10" ht="14.25" customHeight="1">
      <c r="A10" s="6" t="s">
        <v>579</v>
      </c>
      <c r="B10" s="6" t="s">
        <v>12</v>
      </c>
      <c r="C10" s="6">
        <v>58.0</v>
      </c>
      <c r="D10" s="6">
        <v>5.0</v>
      </c>
      <c r="E10" s="6">
        <v>62.0</v>
      </c>
      <c r="F10" s="6">
        <v>3.0</v>
      </c>
      <c r="G10" s="7">
        <f t="shared" si="1"/>
        <v>60</v>
      </c>
      <c r="H10" s="3" t="s">
        <v>532</v>
      </c>
      <c r="R10" s="7"/>
      <c r="S10" s="3"/>
    </row>
    <row r="11" ht="14.25" customHeight="1">
      <c r="A11" s="6" t="s">
        <v>92</v>
      </c>
      <c r="B11" s="6" t="s">
        <v>12</v>
      </c>
      <c r="C11" s="6">
        <v>62.0</v>
      </c>
      <c r="D11" s="6">
        <v>6.0</v>
      </c>
      <c r="E11" s="6">
        <v>96.0</v>
      </c>
      <c r="F11" s="6">
        <v>1.0</v>
      </c>
      <c r="G11" s="7">
        <f t="shared" si="1"/>
        <v>16.66666667</v>
      </c>
      <c r="H11" s="3" t="s">
        <v>59</v>
      </c>
      <c r="R11" s="7"/>
      <c r="S11" s="3"/>
    </row>
    <row r="12" ht="14.25" customHeight="1">
      <c r="A12" s="6" t="s">
        <v>585</v>
      </c>
      <c r="B12" s="6" t="s">
        <v>12</v>
      </c>
      <c r="C12" s="6">
        <v>68.0</v>
      </c>
      <c r="D12" s="6">
        <v>6.0</v>
      </c>
      <c r="E12" s="6">
        <v>71.0</v>
      </c>
      <c r="F12" s="6">
        <v>4.0</v>
      </c>
      <c r="G12" s="7">
        <f t="shared" si="1"/>
        <v>66.66666667</v>
      </c>
      <c r="H12" s="3" t="s">
        <v>582</v>
      </c>
      <c r="R12" s="7"/>
      <c r="S12" s="3"/>
    </row>
    <row r="13" ht="14.25" customHeight="1">
      <c r="A13" s="6" t="s">
        <v>77</v>
      </c>
      <c r="B13" s="6" t="s">
        <v>12</v>
      </c>
      <c r="C13" s="6">
        <v>60.0</v>
      </c>
      <c r="D13" s="6">
        <v>7.0</v>
      </c>
      <c r="E13" s="6">
        <v>67.0</v>
      </c>
      <c r="F13" s="6">
        <v>1.0</v>
      </c>
      <c r="G13" s="7">
        <f t="shared" si="1"/>
        <v>14.28571429</v>
      </c>
      <c r="H13" s="3" t="s">
        <v>59</v>
      </c>
      <c r="R13" s="7"/>
      <c r="S13" s="3"/>
    </row>
    <row r="14" ht="14.25" customHeight="1">
      <c r="A14" s="6" t="s">
        <v>258</v>
      </c>
      <c r="B14" s="8" t="s">
        <v>12</v>
      </c>
      <c r="C14" s="6">
        <v>63.0</v>
      </c>
      <c r="D14" s="6">
        <v>7.0</v>
      </c>
      <c r="E14" s="6">
        <v>72.0</v>
      </c>
      <c r="F14" s="6">
        <v>2.0</v>
      </c>
      <c r="G14" s="7">
        <f t="shared" si="1"/>
        <v>28.57142857</v>
      </c>
      <c r="H14" s="3" t="s">
        <v>123</v>
      </c>
      <c r="R14" s="7"/>
      <c r="S14" s="3"/>
    </row>
    <row r="15" ht="14.25" customHeight="1">
      <c r="A15" s="6" t="s">
        <v>259</v>
      </c>
      <c r="B15" s="6" t="s">
        <v>12</v>
      </c>
      <c r="C15" s="6">
        <v>63.0</v>
      </c>
      <c r="D15" s="6">
        <v>7.0</v>
      </c>
      <c r="E15" s="6">
        <v>60.0</v>
      </c>
      <c r="F15" s="6">
        <v>2.0</v>
      </c>
      <c r="G15" s="7">
        <f t="shared" si="1"/>
        <v>28.57142857</v>
      </c>
      <c r="H15" s="3" t="s">
        <v>123</v>
      </c>
      <c r="R15" s="7"/>
      <c r="S15" s="3"/>
    </row>
    <row r="16" ht="14.25" customHeight="1">
      <c r="A16" s="6" t="s">
        <v>463</v>
      </c>
      <c r="B16" s="6" t="s">
        <v>12</v>
      </c>
      <c r="C16" s="6">
        <v>70.0</v>
      </c>
      <c r="D16" s="6">
        <v>7.0</v>
      </c>
      <c r="E16" s="6">
        <v>81.0</v>
      </c>
      <c r="F16" s="6">
        <v>3.0</v>
      </c>
      <c r="G16" s="7">
        <f t="shared" si="1"/>
        <v>42.85714286</v>
      </c>
      <c r="H16" s="3" t="s">
        <v>428</v>
      </c>
      <c r="R16" s="7"/>
      <c r="S16" s="3"/>
    </row>
    <row r="17" ht="14.25" customHeight="1">
      <c r="A17" s="6" t="s">
        <v>595</v>
      </c>
      <c r="B17" s="6" t="s">
        <v>556</v>
      </c>
      <c r="C17" s="6">
        <v>75.0</v>
      </c>
      <c r="D17" s="6">
        <v>7.0</v>
      </c>
      <c r="E17" s="6">
        <v>78.0</v>
      </c>
      <c r="F17" s="6">
        <v>6.0</v>
      </c>
      <c r="G17" s="7">
        <f t="shared" si="1"/>
        <v>85.71428571</v>
      </c>
      <c r="H17" s="3" t="s">
        <v>596</v>
      </c>
      <c r="R17" s="7"/>
      <c r="S17" s="3"/>
    </row>
    <row r="18" ht="14.25" customHeight="1">
      <c r="A18" s="6" t="s">
        <v>73</v>
      </c>
      <c r="B18" s="6" t="s">
        <v>12</v>
      </c>
      <c r="C18" s="6">
        <v>57.0</v>
      </c>
      <c r="D18" s="6">
        <v>8.0</v>
      </c>
      <c r="E18" s="6">
        <v>74.0</v>
      </c>
      <c r="F18" s="6">
        <v>1.0</v>
      </c>
      <c r="G18" s="7">
        <f t="shared" si="1"/>
        <v>12.5</v>
      </c>
      <c r="H18" s="3" t="s">
        <v>59</v>
      </c>
      <c r="R18" s="7"/>
      <c r="S18" s="3"/>
    </row>
    <row r="19" ht="14.25" customHeight="1">
      <c r="A19" s="6" t="s">
        <v>74</v>
      </c>
      <c r="B19" s="6" t="s">
        <v>12</v>
      </c>
      <c r="C19" s="6">
        <v>58.0</v>
      </c>
      <c r="D19" s="6">
        <v>8.0</v>
      </c>
      <c r="E19" s="6">
        <v>69.0</v>
      </c>
      <c r="F19" s="6">
        <v>1.0</v>
      </c>
      <c r="G19" s="7">
        <f t="shared" si="1"/>
        <v>12.5</v>
      </c>
      <c r="H19" s="3" t="s">
        <v>59</v>
      </c>
      <c r="R19" s="7"/>
      <c r="S19" s="3"/>
    </row>
    <row r="20" ht="14.25" customHeight="1">
      <c r="A20" s="6" t="s">
        <v>194</v>
      </c>
      <c r="B20" s="6" t="s">
        <v>12</v>
      </c>
      <c r="C20" s="6">
        <v>55.0</v>
      </c>
      <c r="D20" s="6">
        <v>8.0</v>
      </c>
      <c r="E20" s="6">
        <v>75.0</v>
      </c>
      <c r="F20" s="6">
        <v>2.0</v>
      </c>
      <c r="G20" s="7">
        <f t="shared" si="1"/>
        <v>25</v>
      </c>
      <c r="H20" s="3" t="s">
        <v>123</v>
      </c>
      <c r="R20" s="7"/>
      <c r="S20" s="3"/>
    </row>
    <row r="21" ht="14.25" customHeight="1">
      <c r="A21" s="6" t="s">
        <v>594</v>
      </c>
      <c r="B21" s="6" t="s">
        <v>12</v>
      </c>
      <c r="C21" s="6">
        <v>77.0</v>
      </c>
      <c r="D21" s="6">
        <v>8.0</v>
      </c>
      <c r="E21" s="6">
        <v>86.0</v>
      </c>
      <c r="F21" s="6">
        <v>6.0</v>
      </c>
      <c r="G21" s="7">
        <f t="shared" si="1"/>
        <v>75</v>
      </c>
      <c r="H21" s="3" t="s">
        <v>593</v>
      </c>
      <c r="R21" s="7"/>
      <c r="S21" s="3"/>
    </row>
    <row r="22" ht="14.25" customHeight="1">
      <c r="A22" s="6" t="s">
        <v>33</v>
      </c>
      <c r="B22" s="6" t="s">
        <v>12</v>
      </c>
      <c r="C22" s="6">
        <v>55.0</v>
      </c>
      <c r="D22" s="6">
        <v>9.0</v>
      </c>
      <c r="E22" s="6">
        <v>0.0</v>
      </c>
      <c r="F22" s="6">
        <v>0.0</v>
      </c>
      <c r="G22" s="7">
        <f t="shared" si="1"/>
        <v>0</v>
      </c>
      <c r="H22" s="3" t="s">
        <v>15</v>
      </c>
      <c r="R22" s="7"/>
      <c r="S22" s="3"/>
    </row>
    <row r="23" ht="14.25" customHeight="1">
      <c r="A23" s="6" t="s">
        <v>64</v>
      </c>
      <c r="B23" s="8" t="s">
        <v>65</v>
      </c>
      <c r="C23" s="6">
        <v>65.0</v>
      </c>
      <c r="D23" s="6">
        <v>9.0</v>
      </c>
      <c r="E23" s="6">
        <v>63.0</v>
      </c>
      <c r="F23" s="6">
        <v>1.0</v>
      </c>
      <c r="G23" s="7">
        <f t="shared" si="1"/>
        <v>11.11111111</v>
      </c>
      <c r="H23" s="3" t="s">
        <v>59</v>
      </c>
      <c r="R23" s="7"/>
      <c r="S23" s="3"/>
    </row>
    <row r="24" ht="14.25" customHeight="1">
      <c r="A24" s="6" t="s">
        <v>66</v>
      </c>
      <c r="B24" s="6" t="s">
        <v>12</v>
      </c>
      <c r="C24" s="6">
        <v>63.0</v>
      </c>
      <c r="D24" s="6">
        <v>9.0</v>
      </c>
      <c r="E24" s="6">
        <v>66.0</v>
      </c>
      <c r="F24" s="6">
        <v>1.0</v>
      </c>
      <c r="G24" s="7">
        <f t="shared" si="1"/>
        <v>11.11111111</v>
      </c>
      <c r="H24" s="3" t="s">
        <v>59</v>
      </c>
      <c r="R24" s="7"/>
      <c r="S24" s="3"/>
    </row>
    <row r="25" ht="14.25" customHeight="1">
      <c r="A25" s="6" t="s">
        <v>149</v>
      </c>
      <c r="B25" s="8" t="s">
        <v>150</v>
      </c>
      <c r="C25" s="6">
        <v>71.0</v>
      </c>
      <c r="D25" s="6">
        <v>9.0</v>
      </c>
      <c r="E25" s="6">
        <v>87.0</v>
      </c>
      <c r="F25" s="6">
        <v>2.0</v>
      </c>
      <c r="G25" s="7">
        <f t="shared" si="1"/>
        <v>22.22222222</v>
      </c>
      <c r="H25" s="3" t="s">
        <v>123</v>
      </c>
      <c r="R25" s="7"/>
      <c r="S25" s="3"/>
    </row>
    <row r="26" ht="14.25" customHeight="1">
      <c r="A26" s="6" t="s">
        <v>151</v>
      </c>
      <c r="B26" s="6" t="s">
        <v>12</v>
      </c>
      <c r="C26" s="6">
        <v>62.0</v>
      </c>
      <c r="D26" s="6">
        <v>9.0</v>
      </c>
      <c r="E26" s="6">
        <v>82.0</v>
      </c>
      <c r="F26" s="6">
        <v>2.0</v>
      </c>
      <c r="G26" s="7">
        <f t="shared" si="1"/>
        <v>22.22222222</v>
      </c>
      <c r="H26" s="3" t="s">
        <v>123</v>
      </c>
      <c r="R26" s="7"/>
      <c r="S26" s="3"/>
    </row>
    <row r="27" ht="14.25" customHeight="1">
      <c r="A27" s="6" t="s">
        <v>347</v>
      </c>
      <c r="B27" s="6" t="s">
        <v>12</v>
      </c>
      <c r="C27" s="6">
        <v>63.0</v>
      </c>
      <c r="D27" s="6">
        <v>9.0</v>
      </c>
      <c r="E27" s="6">
        <v>76.0</v>
      </c>
      <c r="F27" s="6">
        <v>3.0</v>
      </c>
      <c r="G27" s="7">
        <f t="shared" si="1"/>
        <v>33.33333333</v>
      </c>
      <c r="H27" s="3" t="s">
        <v>290</v>
      </c>
      <c r="R27" s="7"/>
      <c r="S27" s="3"/>
    </row>
    <row r="28" ht="14.25" customHeight="1">
      <c r="A28" s="6" t="s">
        <v>58</v>
      </c>
      <c r="B28" s="6" t="s">
        <v>12</v>
      </c>
      <c r="C28" s="6">
        <v>56.0</v>
      </c>
      <c r="D28" s="6">
        <v>10.0</v>
      </c>
      <c r="E28" s="6">
        <v>62.0</v>
      </c>
      <c r="F28" s="6">
        <v>1.0</v>
      </c>
      <c r="G28" s="7">
        <f t="shared" si="1"/>
        <v>10</v>
      </c>
      <c r="H28" s="3" t="s">
        <v>59</v>
      </c>
      <c r="R28" s="7"/>
      <c r="S28" s="3"/>
    </row>
    <row r="29" ht="14.25" customHeight="1">
      <c r="A29" s="6" t="s">
        <v>122</v>
      </c>
      <c r="B29" s="6" t="s">
        <v>12</v>
      </c>
      <c r="C29" s="6">
        <v>60.0</v>
      </c>
      <c r="D29" s="6">
        <v>10.0</v>
      </c>
      <c r="E29" s="6">
        <v>76.0</v>
      </c>
      <c r="F29" s="6">
        <v>2.0</v>
      </c>
      <c r="G29" s="7">
        <f t="shared" si="1"/>
        <v>20</v>
      </c>
      <c r="H29" s="3" t="s">
        <v>123</v>
      </c>
      <c r="R29" s="7"/>
      <c r="S29" s="3"/>
    </row>
    <row r="30" ht="14.25" customHeight="1">
      <c r="A30" s="6" t="s">
        <v>537</v>
      </c>
      <c r="B30" s="6" t="s">
        <v>12</v>
      </c>
      <c r="C30" s="6">
        <v>74.0</v>
      </c>
      <c r="D30" s="6">
        <v>10.0</v>
      </c>
      <c r="E30" s="6">
        <v>87.0</v>
      </c>
      <c r="F30" s="6">
        <v>5.0</v>
      </c>
      <c r="G30" s="7">
        <f t="shared" si="1"/>
        <v>50</v>
      </c>
      <c r="H30" s="3" t="s">
        <v>532</v>
      </c>
      <c r="R30" s="7"/>
      <c r="S30" s="3"/>
    </row>
    <row r="31" ht="14.25" customHeight="1">
      <c r="A31" s="6" t="s">
        <v>495</v>
      </c>
      <c r="B31" s="6" t="s">
        <v>12</v>
      </c>
      <c r="C31" s="6">
        <v>58.0</v>
      </c>
      <c r="D31" s="6">
        <v>11.0</v>
      </c>
      <c r="E31" s="6">
        <v>68.0</v>
      </c>
      <c r="F31" s="6">
        <v>5.0</v>
      </c>
      <c r="G31" s="7">
        <f t="shared" si="1"/>
        <v>45.45454545</v>
      </c>
      <c r="H31" s="3" t="s">
        <v>428</v>
      </c>
      <c r="R31" s="7"/>
      <c r="S31" s="3"/>
    </row>
    <row r="32" ht="14.25" customHeight="1">
      <c r="A32" s="6" t="s">
        <v>56</v>
      </c>
      <c r="B32" s="6" t="s">
        <v>12</v>
      </c>
      <c r="C32" s="6">
        <v>58.0</v>
      </c>
      <c r="D32" s="6">
        <v>12.0</v>
      </c>
      <c r="E32" s="6">
        <v>72.0</v>
      </c>
      <c r="F32" s="6">
        <v>1.0</v>
      </c>
      <c r="G32" s="7">
        <f t="shared" si="1"/>
        <v>8.333333333</v>
      </c>
      <c r="H32" s="3" t="s">
        <v>15</v>
      </c>
      <c r="R32" s="7"/>
      <c r="S32" s="3"/>
    </row>
    <row r="33" ht="14.25" customHeight="1">
      <c r="A33" s="6" t="s">
        <v>90</v>
      </c>
      <c r="B33" s="6" t="s">
        <v>12</v>
      </c>
      <c r="C33" s="6">
        <v>60.0</v>
      </c>
      <c r="D33" s="6">
        <v>12.0</v>
      </c>
      <c r="E33" s="6">
        <v>69.0</v>
      </c>
      <c r="F33" s="6">
        <v>2.0</v>
      </c>
      <c r="G33" s="7">
        <f t="shared" si="1"/>
        <v>16.66666667</v>
      </c>
      <c r="H33" s="3" t="s">
        <v>59</v>
      </c>
      <c r="R33" s="7"/>
      <c r="S33" s="3"/>
    </row>
    <row r="34" ht="14.25" customHeight="1">
      <c r="A34" s="6" t="s">
        <v>91</v>
      </c>
      <c r="B34" s="6" t="s">
        <v>12</v>
      </c>
      <c r="C34" s="6">
        <v>52.0</v>
      </c>
      <c r="D34" s="6">
        <v>12.0</v>
      </c>
      <c r="E34" s="6">
        <v>63.0</v>
      </c>
      <c r="F34" s="6">
        <v>2.0</v>
      </c>
      <c r="G34" s="7">
        <f t="shared" si="1"/>
        <v>16.66666667</v>
      </c>
      <c r="H34" s="3" t="s">
        <v>59</v>
      </c>
      <c r="R34" s="7"/>
      <c r="S34" s="3"/>
    </row>
    <row r="35" ht="14.25" customHeight="1">
      <c r="A35" s="6" t="s">
        <v>348</v>
      </c>
      <c r="B35" s="6" t="s">
        <v>12</v>
      </c>
      <c r="C35" s="6">
        <v>65.0</v>
      </c>
      <c r="D35" s="6">
        <v>12.0</v>
      </c>
      <c r="E35" s="6">
        <v>69.0</v>
      </c>
      <c r="F35" s="6">
        <v>4.0</v>
      </c>
      <c r="G35" s="7">
        <f t="shared" si="1"/>
        <v>33.33333333</v>
      </c>
      <c r="H35" s="3" t="s">
        <v>290</v>
      </c>
      <c r="M35" s="8"/>
      <c r="R35" s="7"/>
      <c r="S35" s="3"/>
    </row>
    <row r="36" ht="14.25" customHeight="1">
      <c r="A36" s="6" t="s">
        <v>78</v>
      </c>
      <c r="B36" s="6" t="s">
        <v>12</v>
      </c>
      <c r="C36" s="6">
        <v>58.0</v>
      </c>
      <c r="D36" s="6">
        <v>14.0</v>
      </c>
      <c r="E36" s="6">
        <v>78.0</v>
      </c>
      <c r="F36" s="6">
        <v>2.0</v>
      </c>
      <c r="G36" s="7">
        <f t="shared" si="1"/>
        <v>14.28571429</v>
      </c>
      <c r="H36" s="3" t="s">
        <v>59</v>
      </c>
      <c r="R36" s="7"/>
      <c r="S36" s="3"/>
    </row>
    <row r="37" ht="14.25" customHeight="1">
      <c r="A37" s="6" t="s">
        <v>551</v>
      </c>
      <c r="B37" s="6" t="s">
        <v>12</v>
      </c>
      <c r="C37" s="6">
        <v>65.0</v>
      </c>
      <c r="D37" s="6">
        <v>15.0</v>
      </c>
      <c r="E37" s="6">
        <v>72.0</v>
      </c>
      <c r="F37" s="6">
        <v>8.0</v>
      </c>
      <c r="G37" s="7">
        <f t="shared" si="1"/>
        <v>53.33333333</v>
      </c>
      <c r="H37" s="3" t="s">
        <v>532</v>
      </c>
      <c r="R37" s="7"/>
      <c r="S37" s="3"/>
    </row>
    <row r="38" ht="14.25" customHeight="1">
      <c r="A38" s="6" t="s">
        <v>69</v>
      </c>
      <c r="B38" s="6" t="s">
        <v>12</v>
      </c>
      <c r="C38" s="6">
        <v>63.0</v>
      </c>
      <c r="D38" s="6">
        <v>17.0</v>
      </c>
      <c r="E38" s="6">
        <v>76.0</v>
      </c>
      <c r="F38" s="6">
        <v>2.0</v>
      </c>
      <c r="G38" s="7">
        <f t="shared" si="1"/>
        <v>11.76470588</v>
      </c>
      <c r="H38" s="3" t="s">
        <v>59</v>
      </c>
      <c r="R38" s="7"/>
      <c r="S38" s="3"/>
    </row>
    <row r="39" ht="14.25" customHeight="1">
      <c r="A39" s="6" t="s">
        <v>89</v>
      </c>
      <c r="B39" s="6" t="s">
        <v>12</v>
      </c>
      <c r="C39" s="6">
        <v>57.0</v>
      </c>
      <c r="D39" s="6">
        <v>18.0</v>
      </c>
      <c r="E39" s="6">
        <v>71.0</v>
      </c>
      <c r="F39" s="6">
        <v>3.0</v>
      </c>
      <c r="G39" s="7">
        <f t="shared" si="1"/>
        <v>16.66666667</v>
      </c>
      <c r="H39" s="3" t="s">
        <v>59</v>
      </c>
      <c r="R39" s="7"/>
      <c r="S39" s="3"/>
    </row>
    <row r="40" ht="14.25" customHeight="1">
      <c r="A40" s="6" t="s">
        <v>396</v>
      </c>
      <c r="B40" s="6" t="s">
        <v>12</v>
      </c>
      <c r="C40" s="6">
        <v>59.0</v>
      </c>
      <c r="D40" s="6">
        <v>19.0</v>
      </c>
      <c r="E40" s="6">
        <v>69.0</v>
      </c>
      <c r="F40" s="6">
        <v>7.0</v>
      </c>
      <c r="G40" s="7">
        <f t="shared" si="1"/>
        <v>36.84210526</v>
      </c>
      <c r="H40" s="3" t="s">
        <v>290</v>
      </c>
      <c r="R40" s="7"/>
      <c r="S40" s="3"/>
    </row>
    <row r="41" ht="14.25" customHeight="1">
      <c r="A41" s="6" t="s">
        <v>570</v>
      </c>
      <c r="B41" s="6" t="s">
        <v>12</v>
      </c>
      <c r="C41" s="6">
        <v>66.0</v>
      </c>
      <c r="D41" s="6">
        <v>19.0</v>
      </c>
      <c r="E41" s="6">
        <v>75.0</v>
      </c>
      <c r="F41" s="6">
        <v>11.0</v>
      </c>
      <c r="G41" s="7">
        <f t="shared" si="1"/>
        <v>57.89473684</v>
      </c>
      <c r="H41" s="3" t="s">
        <v>532</v>
      </c>
      <c r="R41" s="7"/>
      <c r="S41" s="3"/>
    </row>
    <row r="42" ht="14.25" customHeight="1">
      <c r="A42" s="6" t="s">
        <v>53</v>
      </c>
      <c r="B42" s="6" t="s">
        <v>12</v>
      </c>
      <c r="C42" s="6">
        <v>53.0</v>
      </c>
      <c r="D42" s="6">
        <v>20.0</v>
      </c>
      <c r="E42" s="6">
        <v>60.0</v>
      </c>
      <c r="F42" s="6">
        <v>1.0</v>
      </c>
      <c r="G42" s="7">
        <f t="shared" si="1"/>
        <v>5</v>
      </c>
      <c r="H42" s="3" t="s">
        <v>15</v>
      </c>
      <c r="R42" s="7"/>
      <c r="S42" s="3"/>
    </row>
    <row r="43" ht="14.25" customHeight="1">
      <c r="A43" s="6" t="s">
        <v>126</v>
      </c>
      <c r="B43" s="6" t="s">
        <v>12</v>
      </c>
      <c r="C43" s="6">
        <v>60.0</v>
      </c>
      <c r="D43" s="6">
        <v>20.0</v>
      </c>
      <c r="E43" s="6">
        <v>73.0</v>
      </c>
      <c r="F43" s="6">
        <v>4.0</v>
      </c>
      <c r="G43" s="7">
        <f t="shared" si="1"/>
        <v>20</v>
      </c>
      <c r="H43" s="3" t="s">
        <v>123</v>
      </c>
      <c r="R43" s="7"/>
      <c r="S43" s="3"/>
    </row>
    <row r="44" ht="14.25" customHeight="1">
      <c r="A44" s="6" t="s">
        <v>586</v>
      </c>
      <c r="B44" s="6" t="s">
        <v>12</v>
      </c>
      <c r="C44" s="6">
        <v>71.0</v>
      </c>
      <c r="D44" s="6">
        <v>21.0</v>
      </c>
      <c r="E44" s="6">
        <v>78.0</v>
      </c>
      <c r="F44" s="6">
        <v>14.0</v>
      </c>
      <c r="G44" s="7">
        <f t="shared" si="1"/>
        <v>66.66666667</v>
      </c>
      <c r="H44" s="3" t="s">
        <v>582</v>
      </c>
      <c r="R44" s="7"/>
      <c r="S44" s="3"/>
    </row>
    <row r="45" ht="14.25" customHeight="1">
      <c r="A45" s="6" t="s">
        <v>157</v>
      </c>
      <c r="B45" s="6" t="s">
        <v>12</v>
      </c>
      <c r="C45" s="6">
        <v>57.0</v>
      </c>
      <c r="D45" s="6">
        <v>22.0</v>
      </c>
      <c r="E45" s="6">
        <v>64.0</v>
      </c>
      <c r="F45" s="6">
        <v>5.0</v>
      </c>
      <c r="G45" s="7">
        <f t="shared" si="1"/>
        <v>22.72727273</v>
      </c>
      <c r="H45" s="3" t="s">
        <v>123</v>
      </c>
      <c r="R45" s="7"/>
      <c r="S45" s="3"/>
    </row>
    <row r="46" ht="14.25" customHeight="1">
      <c r="A46" s="6" t="s">
        <v>51</v>
      </c>
      <c r="B46" s="6" t="s">
        <v>12</v>
      </c>
      <c r="C46" s="6">
        <v>58.0</v>
      </c>
      <c r="D46" s="6">
        <v>23.0</v>
      </c>
      <c r="E46" s="6">
        <v>73.0</v>
      </c>
      <c r="F46" s="6">
        <v>1.0</v>
      </c>
      <c r="G46" s="7">
        <f t="shared" si="1"/>
        <v>4.347826087</v>
      </c>
      <c r="H46" s="3" t="s">
        <v>15</v>
      </c>
      <c r="R46" s="7"/>
      <c r="S46" s="3"/>
    </row>
    <row r="47" ht="14.25" customHeight="1">
      <c r="A47" s="6" t="s">
        <v>52</v>
      </c>
      <c r="B47" s="6" t="s">
        <v>12</v>
      </c>
      <c r="C47" s="6">
        <v>55.0</v>
      </c>
      <c r="D47" s="6">
        <v>23.0</v>
      </c>
      <c r="E47" s="6">
        <v>96.0</v>
      </c>
      <c r="F47" s="6">
        <v>1.0</v>
      </c>
      <c r="G47" s="7">
        <f t="shared" si="1"/>
        <v>4.347826087</v>
      </c>
      <c r="H47" s="3" t="s">
        <v>15</v>
      </c>
      <c r="R47" s="7"/>
      <c r="S47" s="3"/>
    </row>
    <row r="48" ht="14.25" customHeight="1">
      <c r="A48" s="6" t="s">
        <v>94</v>
      </c>
      <c r="B48" s="6" t="s">
        <v>12</v>
      </c>
      <c r="C48" s="6">
        <v>60.0</v>
      </c>
      <c r="D48" s="6">
        <v>23.0</v>
      </c>
      <c r="E48" s="6">
        <v>67.0</v>
      </c>
      <c r="F48" s="6">
        <v>4.0</v>
      </c>
      <c r="G48" s="7">
        <f t="shared" si="1"/>
        <v>17.39130435</v>
      </c>
      <c r="H48" s="3" t="s">
        <v>59</v>
      </c>
      <c r="R48" s="7"/>
      <c r="S48" s="3"/>
    </row>
    <row r="49" ht="14.25" customHeight="1">
      <c r="A49" s="6" t="s">
        <v>95</v>
      </c>
      <c r="B49" s="6" t="s">
        <v>12</v>
      </c>
      <c r="C49" s="6">
        <v>61.0</v>
      </c>
      <c r="D49" s="6">
        <v>23.0</v>
      </c>
      <c r="E49" s="6">
        <v>64.0</v>
      </c>
      <c r="F49" s="6">
        <v>4.0</v>
      </c>
      <c r="G49" s="7">
        <f t="shared" si="1"/>
        <v>17.39130435</v>
      </c>
      <c r="H49" s="3" t="s">
        <v>59</v>
      </c>
      <c r="R49" s="7"/>
      <c r="S49" s="3"/>
    </row>
    <row r="50" ht="14.25" customHeight="1">
      <c r="A50" s="6" t="s">
        <v>46</v>
      </c>
      <c r="B50" s="6" t="s">
        <v>12</v>
      </c>
      <c r="C50" s="6">
        <v>56.0</v>
      </c>
      <c r="D50" s="6">
        <v>24.0</v>
      </c>
      <c r="E50" s="6">
        <v>0.0</v>
      </c>
      <c r="F50" s="6">
        <v>0.0</v>
      </c>
      <c r="G50" s="7">
        <f t="shared" si="1"/>
        <v>0</v>
      </c>
      <c r="H50" s="3" t="s">
        <v>15</v>
      </c>
      <c r="R50" s="7"/>
      <c r="S50" s="3"/>
    </row>
    <row r="51" ht="14.25" customHeight="1">
      <c r="A51" s="6" t="s">
        <v>72</v>
      </c>
      <c r="B51" s="6" t="s">
        <v>12</v>
      </c>
      <c r="C51" s="6">
        <v>55.0</v>
      </c>
      <c r="D51" s="6">
        <v>24.0</v>
      </c>
      <c r="E51" s="6">
        <v>66.0</v>
      </c>
      <c r="F51" s="6">
        <v>3.0</v>
      </c>
      <c r="G51" s="7">
        <f t="shared" si="1"/>
        <v>12.5</v>
      </c>
      <c r="H51" s="3" t="s">
        <v>59</v>
      </c>
      <c r="R51" s="7"/>
      <c r="S51" s="3"/>
    </row>
    <row r="52" ht="14.25" customHeight="1">
      <c r="A52" s="6" t="s">
        <v>88</v>
      </c>
      <c r="B52" s="6" t="s">
        <v>12</v>
      </c>
      <c r="C52" s="6">
        <v>58.0</v>
      </c>
      <c r="D52" s="6">
        <v>24.0</v>
      </c>
      <c r="E52" s="6">
        <v>65.0</v>
      </c>
      <c r="F52" s="6">
        <v>4.0</v>
      </c>
      <c r="G52" s="7">
        <f t="shared" si="1"/>
        <v>16.66666667</v>
      </c>
      <c r="H52" s="3" t="s">
        <v>59</v>
      </c>
      <c r="R52" s="7"/>
      <c r="S52" s="3"/>
    </row>
    <row r="53" ht="14.25" customHeight="1">
      <c r="A53" s="6" t="s">
        <v>115</v>
      </c>
      <c r="B53" s="6" t="s">
        <v>12</v>
      </c>
      <c r="C53" s="6">
        <v>59.0</v>
      </c>
      <c r="D53" s="6">
        <v>26.0</v>
      </c>
      <c r="E53" s="6">
        <v>76.0</v>
      </c>
      <c r="F53" s="6">
        <v>5.0</v>
      </c>
      <c r="G53" s="7">
        <f t="shared" si="1"/>
        <v>19.23076923</v>
      </c>
      <c r="H53" s="3" t="s">
        <v>59</v>
      </c>
      <c r="R53" s="7"/>
      <c r="S53" s="3"/>
    </row>
    <row r="54" ht="14.25" customHeight="1">
      <c r="A54" s="6" t="s">
        <v>49</v>
      </c>
      <c r="B54" s="6" t="s">
        <v>12</v>
      </c>
      <c r="C54" s="6">
        <v>53.0</v>
      </c>
      <c r="D54" s="6">
        <v>27.0</v>
      </c>
      <c r="E54" s="6">
        <v>76.0</v>
      </c>
      <c r="F54" s="6">
        <v>1.0</v>
      </c>
      <c r="G54" s="7">
        <f t="shared" si="1"/>
        <v>3.703703704</v>
      </c>
      <c r="H54" s="3" t="s">
        <v>15</v>
      </c>
      <c r="R54" s="7"/>
      <c r="S54" s="3"/>
    </row>
    <row r="55" ht="14.25" customHeight="1">
      <c r="A55" s="6" t="s">
        <v>50</v>
      </c>
      <c r="B55" s="6" t="s">
        <v>12</v>
      </c>
      <c r="C55" s="6">
        <v>58.0</v>
      </c>
      <c r="D55" s="6">
        <v>27.0</v>
      </c>
      <c r="E55" s="6">
        <v>91.0</v>
      </c>
      <c r="F55" s="6">
        <v>1.0</v>
      </c>
      <c r="G55" s="7">
        <f t="shared" si="1"/>
        <v>3.703703704</v>
      </c>
      <c r="H55" s="3" t="s">
        <v>15</v>
      </c>
      <c r="R55" s="7"/>
      <c r="S55" s="3"/>
    </row>
    <row r="56" ht="14.25" customHeight="1">
      <c r="A56" s="6" t="s">
        <v>60</v>
      </c>
      <c r="B56" s="6" t="s">
        <v>12</v>
      </c>
      <c r="C56" s="6">
        <v>55.0</v>
      </c>
      <c r="D56" s="6">
        <v>28.0</v>
      </c>
      <c r="E56" s="6">
        <v>65.0</v>
      </c>
      <c r="F56" s="6">
        <v>3.0</v>
      </c>
      <c r="G56" s="7">
        <f t="shared" si="1"/>
        <v>10.71428571</v>
      </c>
      <c r="H56" s="3" t="s">
        <v>59</v>
      </c>
      <c r="R56" s="7"/>
      <c r="S56" s="3"/>
    </row>
    <row r="57" ht="14.25" customHeight="1">
      <c r="A57" s="6" t="s">
        <v>368</v>
      </c>
      <c r="B57" s="6" t="s">
        <v>12</v>
      </c>
      <c r="C57" s="6">
        <v>67.0</v>
      </c>
      <c r="D57" s="6">
        <v>29.0</v>
      </c>
      <c r="E57" s="6">
        <v>84.0</v>
      </c>
      <c r="F57" s="6">
        <v>10.0</v>
      </c>
      <c r="G57" s="7">
        <f t="shared" si="1"/>
        <v>34.48275862</v>
      </c>
      <c r="H57" s="3" t="s">
        <v>290</v>
      </c>
      <c r="M57" s="8"/>
      <c r="R57" s="7"/>
      <c r="S57" s="3"/>
    </row>
    <row r="58" ht="14.25" customHeight="1">
      <c r="A58" s="6" t="s">
        <v>221</v>
      </c>
      <c r="B58" s="6" t="s">
        <v>12</v>
      </c>
      <c r="C58" s="6">
        <v>62.0</v>
      </c>
      <c r="D58" s="6">
        <v>30.0</v>
      </c>
      <c r="E58" s="6">
        <v>75.0</v>
      </c>
      <c r="F58" s="6">
        <v>8.0</v>
      </c>
      <c r="G58" s="7">
        <f t="shared" si="1"/>
        <v>26.66666667</v>
      </c>
      <c r="H58" s="3" t="s">
        <v>123</v>
      </c>
      <c r="R58" s="7"/>
      <c r="S58" s="3"/>
    </row>
    <row r="59" ht="14.25" customHeight="1">
      <c r="A59" s="6" t="s">
        <v>491</v>
      </c>
      <c r="B59" s="8" t="s">
        <v>136</v>
      </c>
      <c r="C59" s="6">
        <v>68.0</v>
      </c>
      <c r="D59" s="6">
        <v>31.0</v>
      </c>
      <c r="E59" s="6">
        <v>77.0</v>
      </c>
      <c r="F59" s="6">
        <v>14.0</v>
      </c>
      <c r="G59" s="7">
        <f t="shared" si="1"/>
        <v>45.16129032</v>
      </c>
      <c r="H59" s="3" t="s">
        <v>428</v>
      </c>
      <c r="R59" s="7"/>
      <c r="S59" s="3"/>
    </row>
    <row r="60" ht="14.25" customHeight="1">
      <c r="A60" s="6" t="s">
        <v>366</v>
      </c>
      <c r="B60" s="6" t="s">
        <v>12</v>
      </c>
      <c r="C60" s="6">
        <v>62.0</v>
      </c>
      <c r="D60" s="6">
        <v>32.0</v>
      </c>
      <c r="E60" s="6">
        <v>75.0</v>
      </c>
      <c r="F60" s="6">
        <v>11.0</v>
      </c>
      <c r="G60" s="7">
        <f t="shared" si="1"/>
        <v>34.375</v>
      </c>
      <c r="H60" s="3" t="s">
        <v>290</v>
      </c>
      <c r="R60" s="7"/>
      <c r="S60" s="3"/>
    </row>
    <row r="61" ht="14.25" customHeight="1">
      <c r="A61" s="6" t="s">
        <v>54</v>
      </c>
      <c r="B61" s="6" t="s">
        <v>12</v>
      </c>
      <c r="C61" s="6">
        <v>56.0</v>
      </c>
      <c r="D61" s="6">
        <v>33.0</v>
      </c>
      <c r="E61" s="6">
        <v>70.0</v>
      </c>
      <c r="F61" s="6">
        <v>2.0</v>
      </c>
      <c r="G61" s="7">
        <f t="shared" si="1"/>
        <v>6.060606061</v>
      </c>
      <c r="H61" s="3" t="s">
        <v>15</v>
      </c>
      <c r="R61" s="7"/>
      <c r="S61" s="3"/>
    </row>
    <row r="62" ht="14.25" customHeight="1">
      <c r="A62" s="6" t="s">
        <v>410</v>
      </c>
      <c r="B62" s="8" t="s">
        <v>136</v>
      </c>
      <c r="C62" s="6">
        <v>66.0</v>
      </c>
      <c r="D62" s="6">
        <v>34.0</v>
      </c>
      <c r="E62" s="6">
        <v>81.0</v>
      </c>
      <c r="F62" s="6">
        <v>13.0</v>
      </c>
      <c r="G62" s="7">
        <f t="shared" si="1"/>
        <v>38.23529412</v>
      </c>
      <c r="H62" s="3" t="s">
        <v>290</v>
      </c>
      <c r="R62" s="7"/>
      <c r="S62" s="3"/>
    </row>
    <row r="63" ht="14.25" customHeight="1">
      <c r="A63" s="6" t="s">
        <v>48</v>
      </c>
      <c r="B63" s="6" t="s">
        <v>12</v>
      </c>
      <c r="C63" s="6">
        <v>55.0</v>
      </c>
      <c r="D63" s="6">
        <v>35.0</v>
      </c>
      <c r="E63" s="6">
        <v>81.0</v>
      </c>
      <c r="F63" s="6">
        <v>1.0</v>
      </c>
      <c r="G63" s="7">
        <f t="shared" si="1"/>
        <v>2.857142857</v>
      </c>
      <c r="H63" s="3" t="s">
        <v>15</v>
      </c>
      <c r="R63" s="7"/>
      <c r="S63" s="3"/>
    </row>
    <row r="64" ht="14.25" customHeight="1">
      <c r="A64" s="6" t="s">
        <v>67</v>
      </c>
      <c r="B64" s="6" t="s">
        <v>12</v>
      </c>
      <c r="C64" s="6">
        <v>56.0</v>
      </c>
      <c r="D64" s="6">
        <v>35.0</v>
      </c>
      <c r="E64" s="6">
        <v>69.0</v>
      </c>
      <c r="F64" s="6">
        <v>4.0</v>
      </c>
      <c r="G64" s="7">
        <f t="shared" si="1"/>
        <v>11.42857143</v>
      </c>
      <c r="H64" s="3" t="s">
        <v>59</v>
      </c>
      <c r="R64" s="7"/>
      <c r="S64" s="3"/>
    </row>
    <row r="65" ht="14.25" customHeight="1">
      <c r="A65" s="6" t="s">
        <v>117</v>
      </c>
      <c r="B65" s="6" t="s">
        <v>12</v>
      </c>
      <c r="C65" s="6">
        <v>60.0</v>
      </c>
      <c r="D65" s="6">
        <v>36.0</v>
      </c>
      <c r="E65" s="6">
        <v>70.0</v>
      </c>
      <c r="F65" s="6">
        <v>7.0</v>
      </c>
      <c r="G65" s="7">
        <f t="shared" si="1"/>
        <v>19.44444444</v>
      </c>
      <c r="H65" s="3" t="s">
        <v>59</v>
      </c>
      <c r="R65" s="7"/>
      <c r="S65" s="3"/>
    </row>
    <row r="66" ht="14.25" customHeight="1">
      <c r="A66" s="6" t="s">
        <v>240</v>
      </c>
      <c r="B66" s="6" t="s">
        <v>12</v>
      </c>
      <c r="C66" s="6">
        <v>63.0</v>
      </c>
      <c r="D66" s="6">
        <v>36.0</v>
      </c>
      <c r="E66" s="6">
        <v>75.0</v>
      </c>
      <c r="F66" s="6">
        <v>10.0</v>
      </c>
      <c r="G66" s="7">
        <f t="shared" si="1"/>
        <v>27.77777778</v>
      </c>
      <c r="H66" s="3" t="s">
        <v>123</v>
      </c>
      <c r="R66" s="7"/>
      <c r="S66" s="3"/>
    </row>
    <row r="67" ht="14.25" customHeight="1">
      <c r="A67" s="6" t="s">
        <v>390</v>
      </c>
      <c r="B67" s="8" t="s">
        <v>12</v>
      </c>
      <c r="C67" s="6">
        <v>57.0</v>
      </c>
      <c r="D67" s="6">
        <v>36.0</v>
      </c>
      <c r="E67" s="6">
        <v>69.0</v>
      </c>
      <c r="F67" s="6">
        <v>13.0</v>
      </c>
      <c r="G67" s="7">
        <f t="shared" si="1"/>
        <v>36.11111111</v>
      </c>
      <c r="H67" s="3" t="s">
        <v>290</v>
      </c>
      <c r="R67" s="7"/>
      <c r="S67" s="3"/>
    </row>
    <row r="68" ht="14.25" customHeight="1">
      <c r="A68" s="6" t="s">
        <v>581</v>
      </c>
      <c r="B68" s="6" t="s">
        <v>12</v>
      </c>
      <c r="C68" s="6">
        <v>77.0</v>
      </c>
      <c r="D68" s="6">
        <v>36.0</v>
      </c>
      <c r="E68" s="6">
        <v>84.0</v>
      </c>
      <c r="F68" s="6">
        <v>22.0</v>
      </c>
      <c r="G68" s="7">
        <f t="shared" si="1"/>
        <v>61.11111111</v>
      </c>
      <c r="H68" s="3" t="s">
        <v>582</v>
      </c>
      <c r="R68" s="7"/>
      <c r="S68" s="3"/>
    </row>
    <row r="69" ht="14.25" customHeight="1">
      <c r="A69" s="6" t="s">
        <v>62</v>
      </c>
      <c r="B69" s="8" t="s">
        <v>12</v>
      </c>
      <c r="C69" s="6">
        <v>61.0</v>
      </c>
      <c r="D69" s="6">
        <v>37.0</v>
      </c>
      <c r="E69" s="6">
        <v>81.0</v>
      </c>
      <c r="F69" s="6">
        <v>4.0</v>
      </c>
      <c r="G69" s="7">
        <f t="shared" si="1"/>
        <v>10.81081081</v>
      </c>
      <c r="H69" s="3" t="s">
        <v>59</v>
      </c>
      <c r="R69" s="7"/>
      <c r="S69" s="3"/>
    </row>
    <row r="70" ht="14.25" customHeight="1">
      <c r="A70" s="6" t="s">
        <v>470</v>
      </c>
      <c r="B70" s="6" t="s">
        <v>12</v>
      </c>
      <c r="C70" s="6">
        <v>69.0</v>
      </c>
      <c r="D70" s="6">
        <v>37.0</v>
      </c>
      <c r="E70" s="6">
        <v>78.0</v>
      </c>
      <c r="F70" s="6">
        <v>16.0</v>
      </c>
      <c r="G70" s="7">
        <f t="shared" si="1"/>
        <v>43.24324324</v>
      </c>
      <c r="H70" s="3" t="s">
        <v>428</v>
      </c>
      <c r="R70" s="7"/>
      <c r="S70" s="3"/>
    </row>
    <row r="71" ht="14.25" customHeight="1">
      <c r="A71" s="6" t="s">
        <v>238</v>
      </c>
      <c r="B71" s="6" t="s">
        <v>12</v>
      </c>
      <c r="C71" s="6">
        <v>65.0</v>
      </c>
      <c r="D71" s="6">
        <v>40.0</v>
      </c>
      <c r="E71" s="6">
        <v>77.0</v>
      </c>
      <c r="F71" s="6">
        <v>11.0</v>
      </c>
      <c r="G71" s="7">
        <f t="shared" si="1"/>
        <v>27.5</v>
      </c>
      <c r="H71" s="3" t="s">
        <v>123</v>
      </c>
      <c r="R71" s="7"/>
      <c r="S71" s="3"/>
    </row>
    <row r="72" ht="14.25" customHeight="1">
      <c r="A72" s="6" t="s">
        <v>55</v>
      </c>
      <c r="B72" s="6" t="s">
        <v>12</v>
      </c>
      <c r="C72" s="6">
        <v>59.0</v>
      </c>
      <c r="D72" s="6">
        <v>42.0</v>
      </c>
      <c r="E72" s="6">
        <v>85.0</v>
      </c>
      <c r="F72" s="6">
        <v>3.0</v>
      </c>
      <c r="G72" s="7">
        <f t="shared" si="1"/>
        <v>7.142857143</v>
      </c>
      <c r="H72" s="3" t="s">
        <v>15</v>
      </c>
      <c r="R72" s="7"/>
      <c r="S72" s="3"/>
    </row>
    <row r="73" ht="14.25" customHeight="1">
      <c r="A73" s="6" t="s">
        <v>189</v>
      </c>
      <c r="B73" s="6" t="s">
        <v>12</v>
      </c>
      <c r="C73" s="6">
        <v>63.0</v>
      </c>
      <c r="D73" s="6">
        <v>45.0</v>
      </c>
      <c r="E73" s="6">
        <v>74.0</v>
      </c>
      <c r="F73" s="6">
        <v>11.0</v>
      </c>
      <c r="G73" s="7">
        <f t="shared" si="1"/>
        <v>24.44444444</v>
      </c>
      <c r="H73" s="3" t="s">
        <v>123</v>
      </c>
      <c r="M73" s="8"/>
      <c r="R73" s="7"/>
      <c r="S73" s="3"/>
    </row>
    <row r="74" ht="14.25" customHeight="1">
      <c r="A74" s="6" t="s">
        <v>373</v>
      </c>
      <c r="B74" s="6" t="s">
        <v>12</v>
      </c>
      <c r="C74" s="6">
        <v>62.0</v>
      </c>
      <c r="D74" s="6">
        <v>46.0</v>
      </c>
      <c r="E74" s="6">
        <v>73.0</v>
      </c>
      <c r="F74" s="6">
        <v>16.0</v>
      </c>
      <c r="G74" s="7">
        <f t="shared" si="1"/>
        <v>34.7826087</v>
      </c>
      <c r="H74" s="3" t="s">
        <v>290</v>
      </c>
      <c r="R74" s="7"/>
      <c r="S74" s="3"/>
    </row>
    <row r="75" ht="14.25" customHeight="1">
      <c r="A75" s="6" t="s">
        <v>485</v>
      </c>
      <c r="B75" s="6" t="s">
        <v>12</v>
      </c>
      <c r="C75" s="6">
        <v>67.0</v>
      </c>
      <c r="D75" s="6">
        <v>47.0</v>
      </c>
      <c r="E75" s="6">
        <v>78.0</v>
      </c>
      <c r="F75" s="6">
        <v>21.0</v>
      </c>
      <c r="G75" s="7">
        <f t="shared" si="1"/>
        <v>44.68085106</v>
      </c>
      <c r="H75" s="3" t="s">
        <v>428</v>
      </c>
      <c r="R75" s="7"/>
      <c r="S75" s="3"/>
    </row>
    <row r="76" ht="14.25" customHeight="1">
      <c r="A76" s="6" t="s">
        <v>590</v>
      </c>
      <c r="B76" s="6" t="s">
        <v>22</v>
      </c>
      <c r="C76" s="6">
        <v>74.0</v>
      </c>
      <c r="D76" s="6">
        <v>47.0</v>
      </c>
      <c r="E76" s="6">
        <v>78.0</v>
      </c>
      <c r="F76" s="6">
        <v>32.0</v>
      </c>
      <c r="G76" s="7">
        <f t="shared" si="1"/>
        <v>68.08510638</v>
      </c>
      <c r="H76" s="3" t="s">
        <v>582</v>
      </c>
      <c r="R76" s="7"/>
      <c r="S76" s="3"/>
    </row>
    <row r="77" ht="14.25" customHeight="1">
      <c r="A77" s="6" t="s">
        <v>79</v>
      </c>
      <c r="B77" s="6" t="s">
        <v>12</v>
      </c>
      <c r="C77" s="6">
        <v>60.0</v>
      </c>
      <c r="D77" s="6">
        <v>49.0</v>
      </c>
      <c r="E77" s="6">
        <v>70.0</v>
      </c>
      <c r="F77" s="6">
        <v>7.0</v>
      </c>
      <c r="G77" s="7">
        <f t="shared" si="1"/>
        <v>14.28571429</v>
      </c>
      <c r="H77" s="3" t="s">
        <v>59</v>
      </c>
      <c r="R77" s="7"/>
      <c r="S77" s="3"/>
    </row>
    <row r="78" ht="14.25" customHeight="1">
      <c r="A78" s="6" t="s">
        <v>68</v>
      </c>
      <c r="B78" s="8" t="s">
        <v>12</v>
      </c>
      <c r="C78" s="6">
        <v>61.0</v>
      </c>
      <c r="D78" s="6">
        <v>52.0</v>
      </c>
      <c r="E78" s="6">
        <v>77.0</v>
      </c>
      <c r="F78" s="6">
        <v>6.0</v>
      </c>
      <c r="G78" s="7">
        <f t="shared" si="1"/>
        <v>11.53846154</v>
      </c>
      <c r="H78" s="3" t="s">
        <v>59</v>
      </c>
      <c r="M78" s="8"/>
      <c r="R78" s="7"/>
      <c r="S78" s="3"/>
    </row>
    <row r="79" ht="14.25" customHeight="1">
      <c r="A79" s="6" t="s">
        <v>61</v>
      </c>
      <c r="B79" s="6" t="s">
        <v>12</v>
      </c>
      <c r="C79" s="6">
        <v>58.0</v>
      </c>
      <c r="D79" s="6">
        <v>56.0</v>
      </c>
      <c r="E79" s="6">
        <v>70.0</v>
      </c>
      <c r="F79" s="6">
        <v>6.0</v>
      </c>
      <c r="G79" s="7">
        <f t="shared" si="1"/>
        <v>10.71428571</v>
      </c>
      <c r="H79" s="3" t="s">
        <v>59</v>
      </c>
      <c r="R79" s="7"/>
      <c r="S79" s="3"/>
    </row>
    <row r="80" ht="14.25" customHeight="1">
      <c r="A80" s="6" t="s">
        <v>71</v>
      </c>
      <c r="B80" s="6" t="s">
        <v>12</v>
      </c>
      <c r="C80" s="6">
        <v>61.0</v>
      </c>
      <c r="D80" s="6">
        <v>57.0</v>
      </c>
      <c r="E80" s="6">
        <v>80.0</v>
      </c>
      <c r="F80" s="6">
        <v>7.0</v>
      </c>
      <c r="G80" s="7">
        <f t="shared" si="1"/>
        <v>12.28070175</v>
      </c>
      <c r="H80" s="3" t="s">
        <v>59</v>
      </c>
      <c r="R80" s="7"/>
      <c r="S80" s="3"/>
    </row>
    <row r="81" ht="14.25" customHeight="1">
      <c r="A81" s="6" t="s">
        <v>285</v>
      </c>
      <c r="B81" s="6" t="s">
        <v>12</v>
      </c>
      <c r="C81" s="6">
        <v>61.0</v>
      </c>
      <c r="D81" s="6">
        <v>57.0</v>
      </c>
      <c r="E81" s="6">
        <v>79.0</v>
      </c>
      <c r="F81" s="6">
        <v>17.0</v>
      </c>
      <c r="G81" s="7">
        <f t="shared" si="1"/>
        <v>29.8245614</v>
      </c>
      <c r="H81" s="3" t="s">
        <v>123</v>
      </c>
      <c r="R81" s="7"/>
      <c r="S81" s="3"/>
    </row>
    <row r="82" ht="14.25" customHeight="1">
      <c r="A82" s="6" t="s">
        <v>220</v>
      </c>
      <c r="B82" s="6" t="s">
        <v>12</v>
      </c>
      <c r="C82" s="6">
        <v>57.0</v>
      </c>
      <c r="D82" s="6">
        <v>60.0</v>
      </c>
      <c r="E82" s="6">
        <v>70.0</v>
      </c>
      <c r="F82" s="6">
        <v>16.0</v>
      </c>
      <c r="G82" s="7">
        <f t="shared" si="1"/>
        <v>26.66666667</v>
      </c>
      <c r="H82" s="3" t="s">
        <v>123</v>
      </c>
      <c r="R82" s="7"/>
      <c r="S82" s="3"/>
    </row>
    <row r="83" ht="14.25" customHeight="1">
      <c r="A83" s="6" t="s">
        <v>183</v>
      </c>
      <c r="B83" s="6" t="s">
        <v>12</v>
      </c>
      <c r="C83" s="6">
        <v>58.0</v>
      </c>
      <c r="D83" s="6">
        <v>62.0</v>
      </c>
      <c r="E83" s="6">
        <v>73.0</v>
      </c>
      <c r="F83" s="6">
        <v>15.0</v>
      </c>
      <c r="G83" s="7">
        <f t="shared" si="1"/>
        <v>24.19354839</v>
      </c>
      <c r="H83" s="3" t="s">
        <v>123</v>
      </c>
      <c r="R83" s="7"/>
      <c r="S83" s="3"/>
    </row>
    <row r="84" ht="14.25" customHeight="1">
      <c r="A84" s="6" t="s">
        <v>446</v>
      </c>
      <c r="B84" s="6" t="s">
        <v>12</v>
      </c>
      <c r="C84" s="6">
        <v>63.0</v>
      </c>
      <c r="D84" s="6">
        <v>63.0</v>
      </c>
      <c r="E84" s="6">
        <v>74.0</v>
      </c>
      <c r="F84" s="6">
        <v>26.0</v>
      </c>
      <c r="G84" s="7">
        <f t="shared" si="1"/>
        <v>41.26984127</v>
      </c>
      <c r="H84" s="3" t="s">
        <v>428</v>
      </c>
      <c r="R84" s="7"/>
      <c r="S84" s="3"/>
    </row>
    <row r="85" ht="14.25" customHeight="1">
      <c r="A85" s="6" t="s">
        <v>63</v>
      </c>
      <c r="B85" s="6" t="s">
        <v>12</v>
      </c>
      <c r="C85" s="6">
        <v>56.0</v>
      </c>
      <c r="D85" s="6">
        <v>64.0</v>
      </c>
      <c r="E85" s="6">
        <v>70.0</v>
      </c>
      <c r="F85" s="6">
        <v>7.0</v>
      </c>
      <c r="G85" s="7">
        <f t="shared" si="1"/>
        <v>10.9375</v>
      </c>
      <c r="H85" s="3" t="s">
        <v>59</v>
      </c>
      <c r="R85" s="7"/>
      <c r="S85" s="3"/>
    </row>
    <row r="86" ht="14.25" customHeight="1">
      <c r="A86" s="6" t="s">
        <v>160</v>
      </c>
      <c r="B86" s="6" t="s">
        <v>12</v>
      </c>
      <c r="C86" s="6">
        <v>62.0</v>
      </c>
      <c r="D86" s="6">
        <v>65.0</v>
      </c>
      <c r="E86" s="6">
        <v>76.0</v>
      </c>
      <c r="F86" s="6">
        <v>15.0</v>
      </c>
      <c r="G86" s="7">
        <f t="shared" si="1"/>
        <v>23.07692308</v>
      </c>
      <c r="H86" s="3" t="s">
        <v>123</v>
      </c>
      <c r="M86" s="8"/>
      <c r="R86" s="7"/>
      <c r="S86" s="3"/>
    </row>
    <row r="87" ht="14.25" customHeight="1">
      <c r="A87" s="6" t="s">
        <v>86</v>
      </c>
      <c r="B87" s="6" t="s">
        <v>12</v>
      </c>
      <c r="C87" s="6">
        <v>57.0</v>
      </c>
      <c r="D87" s="6">
        <v>67.0</v>
      </c>
      <c r="E87" s="6">
        <v>69.0</v>
      </c>
      <c r="F87" s="6">
        <v>11.0</v>
      </c>
      <c r="G87" s="7">
        <f t="shared" si="1"/>
        <v>16.41791045</v>
      </c>
      <c r="H87" s="3" t="s">
        <v>59</v>
      </c>
      <c r="R87" s="7"/>
      <c r="S87" s="3"/>
    </row>
    <row r="88" ht="14.25" customHeight="1">
      <c r="A88" s="6" t="s">
        <v>239</v>
      </c>
      <c r="B88" s="6" t="s">
        <v>12</v>
      </c>
      <c r="C88" s="6">
        <v>61.0</v>
      </c>
      <c r="D88" s="6">
        <v>69.0</v>
      </c>
      <c r="E88" s="6">
        <v>72.0</v>
      </c>
      <c r="F88" s="6">
        <v>19.0</v>
      </c>
      <c r="G88" s="7">
        <f t="shared" si="1"/>
        <v>27.53623188</v>
      </c>
      <c r="H88" s="3" t="s">
        <v>123</v>
      </c>
      <c r="R88" s="7"/>
      <c r="S88" s="3"/>
    </row>
    <row r="89" ht="14.25" customHeight="1">
      <c r="A89" s="6" t="s">
        <v>405</v>
      </c>
      <c r="B89" s="6" t="s">
        <v>12</v>
      </c>
      <c r="C89" s="6">
        <v>59.0</v>
      </c>
      <c r="D89" s="6">
        <v>69.0</v>
      </c>
      <c r="E89" s="6">
        <v>73.0</v>
      </c>
      <c r="F89" s="6">
        <v>26.0</v>
      </c>
      <c r="G89" s="7">
        <f t="shared" si="1"/>
        <v>37.68115942</v>
      </c>
      <c r="H89" s="3" t="s">
        <v>290</v>
      </c>
      <c r="R89" s="7"/>
      <c r="S89" s="3"/>
    </row>
    <row r="90" ht="14.25" customHeight="1">
      <c r="A90" s="6" t="s">
        <v>472</v>
      </c>
      <c r="B90" s="6" t="s">
        <v>12</v>
      </c>
      <c r="C90" s="6">
        <v>59.0</v>
      </c>
      <c r="D90" s="6">
        <v>69.0</v>
      </c>
      <c r="E90" s="6">
        <v>70.0</v>
      </c>
      <c r="F90" s="6">
        <v>30.0</v>
      </c>
      <c r="G90" s="7">
        <f t="shared" si="1"/>
        <v>43.47826087</v>
      </c>
      <c r="H90" s="3" t="s">
        <v>428</v>
      </c>
      <c r="R90" s="7"/>
      <c r="S90" s="3"/>
    </row>
    <row r="91" ht="14.25" customHeight="1">
      <c r="A91" s="6" t="s">
        <v>83</v>
      </c>
      <c r="B91" s="6" t="s">
        <v>12</v>
      </c>
      <c r="C91" s="6">
        <v>60.0</v>
      </c>
      <c r="D91" s="6">
        <v>70.0</v>
      </c>
      <c r="E91" s="6">
        <v>75.0</v>
      </c>
      <c r="F91" s="6">
        <v>11.0</v>
      </c>
      <c r="G91" s="7">
        <f t="shared" si="1"/>
        <v>15.71428571</v>
      </c>
      <c r="H91" s="3" t="s">
        <v>59</v>
      </c>
      <c r="R91" s="7"/>
      <c r="S91" s="3"/>
    </row>
    <row r="92" ht="14.25" customHeight="1">
      <c r="A92" s="6" t="s">
        <v>309</v>
      </c>
      <c r="B92" s="6" t="s">
        <v>12</v>
      </c>
      <c r="C92" s="6">
        <v>68.0</v>
      </c>
      <c r="D92" s="6">
        <v>70.0</v>
      </c>
      <c r="E92" s="6">
        <v>82.0</v>
      </c>
      <c r="F92" s="6">
        <v>22.0</v>
      </c>
      <c r="G92" s="7">
        <f t="shared" si="1"/>
        <v>31.42857143</v>
      </c>
      <c r="H92" s="3" t="s">
        <v>290</v>
      </c>
      <c r="R92" s="7"/>
      <c r="S92" s="3"/>
    </row>
    <row r="93" ht="14.25" customHeight="1">
      <c r="A93" s="6" t="s">
        <v>193</v>
      </c>
      <c r="B93" s="8" t="s">
        <v>12</v>
      </c>
      <c r="C93" s="6">
        <v>60.0</v>
      </c>
      <c r="D93" s="6">
        <v>72.0</v>
      </c>
      <c r="E93" s="6">
        <v>71.0</v>
      </c>
      <c r="F93" s="6">
        <v>18.0</v>
      </c>
      <c r="G93" s="7">
        <f t="shared" si="1"/>
        <v>25</v>
      </c>
      <c r="H93" s="3" t="s">
        <v>123</v>
      </c>
      <c r="R93" s="7"/>
      <c r="S93" s="3"/>
    </row>
    <row r="94" ht="14.25" customHeight="1">
      <c r="A94" s="6" t="s">
        <v>389</v>
      </c>
      <c r="B94" s="8" t="s">
        <v>12</v>
      </c>
      <c r="C94" s="6">
        <v>69.0</v>
      </c>
      <c r="D94" s="6">
        <v>72.0</v>
      </c>
      <c r="E94" s="6">
        <v>81.0</v>
      </c>
      <c r="F94" s="6">
        <v>26.0</v>
      </c>
      <c r="G94" s="7">
        <f t="shared" si="1"/>
        <v>36.11111111</v>
      </c>
      <c r="H94" s="3" t="s">
        <v>290</v>
      </c>
      <c r="R94" s="7"/>
      <c r="S94" s="3"/>
    </row>
    <row r="95" ht="14.25" customHeight="1">
      <c r="A95" s="6" t="s">
        <v>170</v>
      </c>
      <c r="B95" s="6" t="s">
        <v>12</v>
      </c>
      <c r="C95" s="6">
        <v>59.0</v>
      </c>
      <c r="D95" s="6">
        <v>76.0</v>
      </c>
      <c r="E95" s="6">
        <v>69.0</v>
      </c>
      <c r="F95" s="6">
        <v>18.0</v>
      </c>
      <c r="G95" s="7">
        <f t="shared" si="1"/>
        <v>23.68421053</v>
      </c>
      <c r="H95" s="3" t="s">
        <v>123</v>
      </c>
      <c r="R95" s="7"/>
      <c r="S95" s="3"/>
    </row>
    <row r="96" ht="14.25" customHeight="1">
      <c r="A96" s="6" t="s">
        <v>191</v>
      </c>
      <c r="B96" s="8" t="s">
        <v>12</v>
      </c>
      <c r="C96" s="6">
        <v>63.0</v>
      </c>
      <c r="D96" s="6">
        <v>77.0</v>
      </c>
      <c r="E96" s="6">
        <v>74.0</v>
      </c>
      <c r="F96" s="6">
        <v>19.0</v>
      </c>
      <c r="G96" s="7">
        <f t="shared" si="1"/>
        <v>24.67532468</v>
      </c>
      <c r="H96" s="3" t="s">
        <v>123</v>
      </c>
      <c r="R96" s="7"/>
      <c r="S96" s="3"/>
    </row>
    <row r="97" ht="14.25" customHeight="1">
      <c r="A97" s="6" t="s">
        <v>116</v>
      </c>
      <c r="B97" s="6" t="s">
        <v>12</v>
      </c>
      <c r="C97" s="6">
        <v>59.0</v>
      </c>
      <c r="D97" s="6">
        <v>83.0</v>
      </c>
      <c r="E97" s="6">
        <v>71.0</v>
      </c>
      <c r="F97" s="6">
        <v>16.0</v>
      </c>
      <c r="G97" s="7">
        <f t="shared" si="1"/>
        <v>19.27710843</v>
      </c>
      <c r="H97" s="3" t="s">
        <v>59</v>
      </c>
      <c r="R97" s="7"/>
      <c r="S97" s="3"/>
    </row>
    <row r="98" ht="14.25" customHeight="1">
      <c r="A98" s="6" t="s">
        <v>332</v>
      </c>
      <c r="B98" s="6" t="s">
        <v>12</v>
      </c>
      <c r="C98" s="6">
        <v>60.0</v>
      </c>
      <c r="D98" s="6">
        <v>86.0</v>
      </c>
      <c r="E98" s="6">
        <v>75.0</v>
      </c>
      <c r="F98" s="6">
        <v>28.0</v>
      </c>
      <c r="G98" s="7">
        <f t="shared" si="1"/>
        <v>32.55813953</v>
      </c>
      <c r="H98" s="3" t="s">
        <v>290</v>
      </c>
      <c r="M98" s="8"/>
      <c r="R98" s="7"/>
      <c r="S98" s="3"/>
    </row>
    <row r="99" ht="14.25" customHeight="1">
      <c r="A99" s="6" t="s">
        <v>57</v>
      </c>
      <c r="B99" s="6" t="s">
        <v>12</v>
      </c>
      <c r="C99" s="6">
        <v>57.0</v>
      </c>
      <c r="D99" s="6">
        <v>88.0</v>
      </c>
      <c r="E99" s="6">
        <v>72.0</v>
      </c>
      <c r="F99" s="6">
        <v>8.0</v>
      </c>
      <c r="G99" s="7">
        <f t="shared" si="1"/>
        <v>9.090909091</v>
      </c>
      <c r="H99" s="3" t="s">
        <v>15</v>
      </c>
      <c r="R99" s="7"/>
      <c r="S99" s="3"/>
    </row>
    <row r="100" ht="14.25" customHeight="1">
      <c r="A100" s="6" t="s">
        <v>75</v>
      </c>
      <c r="B100" s="6" t="s">
        <v>12</v>
      </c>
      <c r="C100" s="6">
        <v>59.0</v>
      </c>
      <c r="D100" s="6">
        <v>88.0</v>
      </c>
      <c r="E100" s="6">
        <v>73.0</v>
      </c>
      <c r="F100" s="6">
        <v>12.0</v>
      </c>
      <c r="G100" s="7">
        <f t="shared" si="1"/>
        <v>13.63636364</v>
      </c>
      <c r="H100" s="3" t="s">
        <v>59</v>
      </c>
      <c r="R100" s="7"/>
      <c r="S100" s="3"/>
    </row>
    <row r="101" ht="14.25" customHeight="1">
      <c r="A101" s="6" t="s">
        <v>320</v>
      </c>
      <c r="B101" s="6" t="s">
        <v>12</v>
      </c>
      <c r="C101" s="6">
        <v>66.0</v>
      </c>
      <c r="D101" s="6">
        <v>91.0</v>
      </c>
      <c r="E101" s="6">
        <v>76.0</v>
      </c>
      <c r="F101" s="6">
        <v>29.0</v>
      </c>
      <c r="G101" s="7">
        <f t="shared" si="1"/>
        <v>31.86813187</v>
      </c>
      <c r="H101" s="3" t="s">
        <v>290</v>
      </c>
      <c r="R101" s="7"/>
      <c r="S101" s="3"/>
    </row>
    <row r="102" ht="14.25" customHeight="1">
      <c r="A102" s="6" t="s">
        <v>521</v>
      </c>
      <c r="B102" s="6" t="s">
        <v>12</v>
      </c>
      <c r="C102" s="6">
        <v>72.0</v>
      </c>
      <c r="D102" s="6">
        <v>94.0</v>
      </c>
      <c r="E102" s="6">
        <v>82.0</v>
      </c>
      <c r="F102" s="6">
        <v>46.0</v>
      </c>
      <c r="G102" s="7">
        <f t="shared" si="1"/>
        <v>48.93617021</v>
      </c>
      <c r="H102" s="3" t="s">
        <v>428</v>
      </c>
      <c r="R102" s="7"/>
      <c r="S102" s="3"/>
    </row>
    <row r="103" ht="14.25" customHeight="1">
      <c r="A103" s="6" t="s">
        <v>358</v>
      </c>
      <c r="B103" s="6" t="s">
        <v>12</v>
      </c>
      <c r="C103" s="6">
        <v>63.0</v>
      </c>
      <c r="D103" s="6">
        <v>95.0</v>
      </c>
      <c r="E103" s="6">
        <v>75.0</v>
      </c>
      <c r="F103" s="6">
        <v>32.0</v>
      </c>
      <c r="G103" s="7">
        <f t="shared" si="1"/>
        <v>33.68421053</v>
      </c>
      <c r="H103" s="3" t="s">
        <v>290</v>
      </c>
      <c r="R103" s="7"/>
      <c r="S103" s="3"/>
    </row>
    <row r="104" ht="14.25" customHeight="1">
      <c r="A104" s="6" t="s">
        <v>87</v>
      </c>
      <c r="B104" s="6" t="s">
        <v>12</v>
      </c>
      <c r="C104" s="6">
        <v>60.0</v>
      </c>
      <c r="D104" s="6">
        <v>96.0</v>
      </c>
      <c r="E104" s="6">
        <v>74.0</v>
      </c>
      <c r="F104" s="6">
        <v>16.0</v>
      </c>
      <c r="G104" s="7">
        <f t="shared" si="1"/>
        <v>16.66666667</v>
      </c>
      <c r="H104" s="3" t="s">
        <v>59</v>
      </c>
      <c r="R104" s="7"/>
      <c r="S104" s="3"/>
    </row>
    <row r="105" ht="14.25" customHeight="1">
      <c r="A105" s="6" t="s">
        <v>377</v>
      </c>
      <c r="B105" s="6" t="s">
        <v>12</v>
      </c>
      <c r="C105" s="6">
        <v>59.0</v>
      </c>
      <c r="D105" s="6">
        <v>100.0</v>
      </c>
      <c r="E105" s="6">
        <v>73.0</v>
      </c>
      <c r="F105" s="6">
        <v>35.0</v>
      </c>
      <c r="G105" s="7">
        <f t="shared" si="1"/>
        <v>35</v>
      </c>
      <c r="H105" s="3" t="s">
        <v>290</v>
      </c>
      <c r="R105" s="7"/>
      <c r="S105" s="3"/>
    </row>
    <row r="106" ht="14.25" customHeight="1">
      <c r="A106" s="6" t="s">
        <v>144</v>
      </c>
      <c r="B106" s="6" t="s">
        <v>12</v>
      </c>
      <c r="C106" s="6">
        <v>64.0</v>
      </c>
      <c r="D106" s="6">
        <v>101.0</v>
      </c>
      <c r="E106" s="6">
        <v>80.0</v>
      </c>
      <c r="F106" s="6">
        <v>22.0</v>
      </c>
      <c r="G106" s="7">
        <f t="shared" si="1"/>
        <v>21.78217822</v>
      </c>
      <c r="H106" s="3" t="s">
        <v>123</v>
      </c>
      <c r="R106" s="7"/>
      <c r="S106" s="3"/>
    </row>
    <row r="107" ht="14.25" customHeight="1">
      <c r="A107" s="6" t="s">
        <v>567</v>
      </c>
      <c r="B107" s="6" t="s">
        <v>12</v>
      </c>
      <c r="C107" s="6">
        <v>72.0</v>
      </c>
      <c r="D107" s="6">
        <v>102.0</v>
      </c>
      <c r="E107" s="6">
        <v>82.0</v>
      </c>
      <c r="F107" s="6">
        <v>59.0</v>
      </c>
      <c r="G107" s="7">
        <f t="shared" si="1"/>
        <v>57.84313725</v>
      </c>
      <c r="H107" s="3" t="s">
        <v>532</v>
      </c>
      <c r="M107" s="8"/>
      <c r="R107" s="7"/>
      <c r="S107" s="3"/>
    </row>
    <row r="108" ht="14.25" customHeight="1">
      <c r="A108" s="6" t="s">
        <v>323</v>
      </c>
      <c r="B108" s="6" t="s">
        <v>12</v>
      </c>
      <c r="C108" s="6">
        <v>66.0</v>
      </c>
      <c r="D108" s="6">
        <v>103.0</v>
      </c>
      <c r="E108" s="6">
        <v>79.0</v>
      </c>
      <c r="F108" s="6">
        <v>33.0</v>
      </c>
      <c r="G108" s="7">
        <f t="shared" si="1"/>
        <v>32.03883495</v>
      </c>
      <c r="H108" s="3" t="s">
        <v>290</v>
      </c>
      <c r="R108" s="7"/>
      <c r="S108" s="3"/>
    </row>
    <row r="109" ht="14.25" customHeight="1">
      <c r="A109" s="6" t="s">
        <v>519</v>
      </c>
      <c r="B109" s="6" t="s">
        <v>12</v>
      </c>
      <c r="C109" s="6">
        <v>72.0</v>
      </c>
      <c r="D109" s="6">
        <v>103.0</v>
      </c>
      <c r="E109" s="6">
        <v>82.0</v>
      </c>
      <c r="F109" s="6">
        <v>50.0</v>
      </c>
      <c r="G109" s="7">
        <f t="shared" si="1"/>
        <v>48.54368932</v>
      </c>
      <c r="H109" s="3" t="s">
        <v>428</v>
      </c>
      <c r="R109" s="7"/>
      <c r="S109" s="3"/>
    </row>
    <row r="110" ht="14.25" customHeight="1">
      <c r="A110" s="6" t="s">
        <v>580</v>
      </c>
      <c r="B110" s="6" t="s">
        <v>12</v>
      </c>
      <c r="C110" s="6">
        <v>76.0</v>
      </c>
      <c r="D110" s="6">
        <v>103.0</v>
      </c>
      <c r="E110" s="6">
        <v>85.0</v>
      </c>
      <c r="F110" s="6">
        <v>62.0</v>
      </c>
      <c r="G110" s="7">
        <f t="shared" si="1"/>
        <v>60.19417476</v>
      </c>
      <c r="H110" s="3" t="s">
        <v>532</v>
      </c>
      <c r="R110" s="7"/>
      <c r="S110" s="3"/>
    </row>
    <row r="111" ht="14.25" customHeight="1">
      <c r="A111" s="6" t="s">
        <v>236</v>
      </c>
      <c r="B111" s="6" t="s">
        <v>12</v>
      </c>
      <c r="C111" s="6">
        <v>58.0</v>
      </c>
      <c r="D111" s="6">
        <v>106.0</v>
      </c>
      <c r="E111" s="6">
        <v>71.0</v>
      </c>
      <c r="F111" s="6">
        <v>29.0</v>
      </c>
      <c r="G111" s="7">
        <f t="shared" si="1"/>
        <v>27.35849057</v>
      </c>
      <c r="H111" s="3" t="s">
        <v>123</v>
      </c>
      <c r="R111" s="7"/>
      <c r="S111" s="3"/>
    </row>
    <row r="112" ht="14.25" customHeight="1">
      <c r="A112" s="6" t="s">
        <v>510</v>
      </c>
      <c r="B112" s="6" t="s">
        <v>12</v>
      </c>
      <c r="C112" s="6">
        <v>72.0</v>
      </c>
      <c r="D112" s="6">
        <v>106.0</v>
      </c>
      <c r="E112" s="6">
        <v>82.0</v>
      </c>
      <c r="F112" s="6">
        <v>50.0</v>
      </c>
      <c r="G112" s="7">
        <f t="shared" si="1"/>
        <v>47.16981132</v>
      </c>
      <c r="H112" s="3" t="s">
        <v>428</v>
      </c>
      <c r="R112" s="7"/>
      <c r="S112" s="3"/>
    </row>
    <row r="113" ht="14.25" customHeight="1">
      <c r="A113" s="6" t="s">
        <v>541</v>
      </c>
      <c r="B113" s="6" t="s">
        <v>12</v>
      </c>
      <c r="C113" s="6">
        <v>70.0</v>
      </c>
      <c r="D113" s="6">
        <v>106.0</v>
      </c>
      <c r="E113" s="6">
        <v>81.0</v>
      </c>
      <c r="F113" s="6">
        <v>54.0</v>
      </c>
      <c r="G113" s="7">
        <f t="shared" si="1"/>
        <v>50.94339623</v>
      </c>
      <c r="H113" s="3" t="s">
        <v>532</v>
      </c>
      <c r="M113" s="8"/>
      <c r="R113" s="7"/>
      <c r="S113" s="3"/>
    </row>
    <row r="114" ht="14.25" customHeight="1">
      <c r="A114" s="6" t="s">
        <v>118</v>
      </c>
      <c r="B114" s="8" t="s">
        <v>12</v>
      </c>
      <c r="C114" s="6">
        <v>60.0</v>
      </c>
      <c r="D114" s="6">
        <v>107.0</v>
      </c>
      <c r="E114" s="6">
        <v>78.0</v>
      </c>
      <c r="F114" s="6">
        <v>21.0</v>
      </c>
      <c r="G114" s="7">
        <f t="shared" si="1"/>
        <v>19.62616822</v>
      </c>
      <c r="H114" s="3" t="s">
        <v>59</v>
      </c>
      <c r="R114" s="7"/>
      <c r="S114" s="3"/>
    </row>
    <row r="115" ht="14.25" customHeight="1">
      <c r="A115" s="6" t="s">
        <v>576</v>
      </c>
      <c r="B115" s="8" t="s">
        <v>12</v>
      </c>
      <c r="C115" s="6">
        <v>75.0</v>
      </c>
      <c r="D115" s="6">
        <v>107.0</v>
      </c>
      <c r="E115" s="6">
        <v>84.0</v>
      </c>
      <c r="F115" s="6">
        <v>63.0</v>
      </c>
      <c r="G115" s="7">
        <f t="shared" si="1"/>
        <v>58.87850467</v>
      </c>
      <c r="H115" s="3" t="s">
        <v>532</v>
      </c>
      <c r="R115" s="7"/>
      <c r="S115" s="3"/>
    </row>
    <row r="116" ht="14.25" customHeight="1">
      <c r="A116" s="6" t="s">
        <v>520</v>
      </c>
      <c r="B116" s="6" t="s">
        <v>12</v>
      </c>
      <c r="C116" s="6">
        <v>72.0</v>
      </c>
      <c r="D116" s="6">
        <v>109.0</v>
      </c>
      <c r="E116" s="6">
        <v>83.0</v>
      </c>
      <c r="F116" s="6">
        <v>53.0</v>
      </c>
      <c r="G116" s="7">
        <f t="shared" si="1"/>
        <v>48.62385321</v>
      </c>
      <c r="H116" s="3" t="s">
        <v>428</v>
      </c>
      <c r="R116" s="7"/>
      <c r="S116" s="3"/>
    </row>
    <row r="117" ht="14.25" customHeight="1">
      <c r="A117" s="6" t="s">
        <v>70</v>
      </c>
      <c r="B117" s="6" t="s">
        <v>12</v>
      </c>
      <c r="C117" s="6">
        <v>58.0</v>
      </c>
      <c r="D117" s="6">
        <v>110.0</v>
      </c>
      <c r="E117" s="6">
        <v>73.0</v>
      </c>
      <c r="F117" s="6">
        <v>13.0</v>
      </c>
      <c r="G117" s="7">
        <f t="shared" si="1"/>
        <v>11.81818182</v>
      </c>
      <c r="H117" s="3" t="s">
        <v>59</v>
      </c>
      <c r="R117" s="7"/>
      <c r="S117" s="3"/>
    </row>
    <row r="118" ht="14.25" customHeight="1">
      <c r="A118" s="6" t="s">
        <v>449</v>
      </c>
      <c r="B118" s="6" t="s">
        <v>12</v>
      </c>
      <c r="C118" s="6">
        <v>69.0</v>
      </c>
      <c r="D118" s="6">
        <v>111.0</v>
      </c>
      <c r="E118" s="6">
        <v>80.0</v>
      </c>
      <c r="F118" s="6">
        <v>46.0</v>
      </c>
      <c r="G118" s="7">
        <f t="shared" si="1"/>
        <v>41.44144144</v>
      </c>
      <c r="H118" s="3" t="s">
        <v>428</v>
      </c>
      <c r="R118" s="7"/>
      <c r="S118" s="3"/>
    </row>
    <row r="119" ht="14.25" customHeight="1">
      <c r="A119" s="6" t="s">
        <v>575</v>
      </c>
      <c r="B119" s="6" t="s">
        <v>12</v>
      </c>
      <c r="C119" s="6">
        <v>73.0</v>
      </c>
      <c r="D119" s="6">
        <v>113.0</v>
      </c>
      <c r="E119" s="6">
        <v>82.0</v>
      </c>
      <c r="F119" s="6">
        <v>66.0</v>
      </c>
      <c r="G119" s="7">
        <f t="shared" si="1"/>
        <v>58.40707965</v>
      </c>
      <c r="H119" s="3" t="s">
        <v>532</v>
      </c>
      <c r="R119" s="7"/>
      <c r="S119" s="3"/>
    </row>
    <row r="120" ht="14.25" customHeight="1">
      <c r="A120" s="6" t="s">
        <v>296</v>
      </c>
      <c r="B120" s="6" t="s">
        <v>12</v>
      </c>
      <c r="C120" s="6">
        <v>60.0</v>
      </c>
      <c r="D120" s="6">
        <v>115.0</v>
      </c>
      <c r="E120" s="6">
        <v>73.0</v>
      </c>
      <c r="F120" s="6">
        <v>35.0</v>
      </c>
      <c r="G120" s="7">
        <f t="shared" si="1"/>
        <v>30.43478261</v>
      </c>
      <c r="H120" s="3" t="s">
        <v>290</v>
      </c>
      <c r="R120" s="7"/>
      <c r="S120" s="3"/>
    </row>
    <row r="121" ht="14.25" customHeight="1">
      <c r="A121" s="6" t="s">
        <v>560</v>
      </c>
      <c r="B121" s="6" t="s">
        <v>12</v>
      </c>
      <c r="C121" s="6">
        <v>72.0</v>
      </c>
      <c r="D121" s="6">
        <v>116.0</v>
      </c>
      <c r="E121" s="6">
        <v>81.0</v>
      </c>
      <c r="F121" s="6">
        <v>65.0</v>
      </c>
      <c r="G121" s="7">
        <f t="shared" si="1"/>
        <v>56.03448276</v>
      </c>
      <c r="H121" s="3" t="s">
        <v>532</v>
      </c>
      <c r="R121" s="7"/>
      <c r="S121" s="3"/>
    </row>
    <row r="122" ht="14.25" customHeight="1">
      <c r="A122" s="6" t="s">
        <v>432</v>
      </c>
      <c r="B122" s="6" t="s">
        <v>12</v>
      </c>
      <c r="C122" s="6">
        <v>68.0</v>
      </c>
      <c r="D122" s="6">
        <v>117.0</v>
      </c>
      <c r="E122" s="6">
        <v>81.0</v>
      </c>
      <c r="F122" s="6">
        <v>47.0</v>
      </c>
      <c r="G122" s="7">
        <f t="shared" si="1"/>
        <v>40.17094017</v>
      </c>
      <c r="H122" s="3" t="s">
        <v>428</v>
      </c>
      <c r="R122" s="7"/>
      <c r="S122" s="3"/>
    </row>
    <row r="123" ht="14.25" customHeight="1">
      <c r="A123" s="6" t="s">
        <v>564</v>
      </c>
      <c r="B123" s="6" t="s">
        <v>12</v>
      </c>
      <c r="C123" s="6">
        <v>73.0</v>
      </c>
      <c r="D123" s="6">
        <v>119.0</v>
      </c>
      <c r="E123" s="6">
        <v>82.0</v>
      </c>
      <c r="F123" s="6">
        <v>68.0</v>
      </c>
      <c r="G123" s="7">
        <f t="shared" si="1"/>
        <v>57.14285714</v>
      </c>
      <c r="H123" s="3" t="s">
        <v>532</v>
      </c>
      <c r="R123" s="7"/>
      <c r="S123" s="3"/>
    </row>
    <row r="124" ht="14.25" customHeight="1">
      <c r="A124" s="6" t="s">
        <v>509</v>
      </c>
      <c r="B124" s="6" t="s">
        <v>12</v>
      </c>
      <c r="C124" s="6">
        <v>70.0</v>
      </c>
      <c r="D124" s="6">
        <v>121.0</v>
      </c>
      <c r="E124" s="6">
        <v>80.0</v>
      </c>
      <c r="F124" s="6">
        <v>57.0</v>
      </c>
      <c r="G124" s="7">
        <f t="shared" si="1"/>
        <v>47.10743802</v>
      </c>
      <c r="H124" s="3" t="s">
        <v>428</v>
      </c>
      <c r="R124" s="7"/>
      <c r="S124" s="3"/>
    </row>
    <row r="125" ht="14.25" customHeight="1">
      <c r="A125" s="6" t="s">
        <v>101</v>
      </c>
      <c r="B125" s="6" t="s">
        <v>12</v>
      </c>
      <c r="C125" s="6">
        <v>60.0</v>
      </c>
      <c r="D125" s="6">
        <v>128.0</v>
      </c>
      <c r="E125" s="6">
        <v>78.0</v>
      </c>
      <c r="F125" s="6">
        <v>23.0</v>
      </c>
      <c r="G125" s="7">
        <f t="shared" si="1"/>
        <v>17.96875</v>
      </c>
      <c r="H125" s="3" t="s">
        <v>59</v>
      </c>
      <c r="R125" s="7"/>
      <c r="S125" s="3"/>
    </row>
    <row r="126" ht="14.25" customHeight="1">
      <c r="A126" s="6" t="s">
        <v>549</v>
      </c>
      <c r="B126" s="6" t="s">
        <v>12</v>
      </c>
      <c r="C126" s="6">
        <v>72.0</v>
      </c>
      <c r="D126" s="6">
        <v>128.0</v>
      </c>
      <c r="E126" s="6">
        <v>81.0</v>
      </c>
      <c r="F126" s="6">
        <v>68.0</v>
      </c>
      <c r="G126" s="7">
        <f t="shared" si="1"/>
        <v>53.125</v>
      </c>
      <c r="H126" s="3" t="s">
        <v>532</v>
      </c>
      <c r="R126" s="7"/>
      <c r="S126" s="3"/>
    </row>
    <row r="127" ht="14.25" customHeight="1">
      <c r="A127" s="6" t="s">
        <v>527</v>
      </c>
      <c r="B127" s="6" t="s">
        <v>12</v>
      </c>
      <c r="C127" s="6">
        <v>73.0</v>
      </c>
      <c r="D127" s="6">
        <v>129.0</v>
      </c>
      <c r="E127" s="6">
        <v>83.0</v>
      </c>
      <c r="F127" s="6">
        <v>64.0</v>
      </c>
      <c r="G127" s="7">
        <f t="shared" si="1"/>
        <v>49.6124031</v>
      </c>
      <c r="H127" s="3" t="s">
        <v>428</v>
      </c>
      <c r="M127" s="8"/>
      <c r="R127" s="7"/>
      <c r="S127" s="3"/>
    </row>
    <row r="128" ht="14.25" customHeight="1">
      <c r="A128" s="6" t="s">
        <v>457</v>
      </c>
      <c r="B128" s="6" t="s">
        <v>12</v>
      </c>
      <c r="C128" s="6">
        <v>63.0</v>
      </c>
      <c r="D128" s="6">
        <v>130.0</v>
      </c>
      <c r="E128" s="6">
        <v>75.0</v>
      </c>
      <c r="F128" s="6">
        <v>55.0</v>
      </c>
      <c r="G128" s="7">
        <f t="shared" si="1"/>
        <v>42.30769231</v>
      </c>
      <c r="H128" s="3" t="s">
        <v>428</v>
      </c>
      <c r="R128" s="7"/>
      <c r="S128" s="3"/>
    </row>
    <row r="129" ht="14.25" customHeight="1">
      <c r="A129" s="6" t="s">
        <v>561</v>
      </c>
      <c r="B129" s="6" t="s">
        <v>12</v>
      </c>
      <c r="C129" s="6">
        <v>74.0</v>
      </c>
      <c r="D129" s="6">
        <v>130.0</v>
      </c>
      <c r="E129" s="6">
        <v>84.0</v>
      </c>
      <c r="F129" s="6">
        <v>73.0</v>
      </c>
      <c r="G129" s="7">
        <f t="shared" si="1"/>
        <v>56.15384615</v>
      </c>
      <c r="H129" s="3" t="s">
        <v>532</v>
      </c>
      <c r="M129" s="8"/>
      <c r="R129" s="7"/>
      <c r="S129" s="3"/>
    </row>
    <row r="130" ht="14.25" customHeight="1">
      <c r="A130" s="6" t="s">
        <v>487</v>
      </c>
      <c r="B130" s="6" t="s">
        <v>12</v>
      </c>
      <c r="C130" s="6">
        <v>67.0</v>
      </c>
      <c r="D130" s="6">
        <v>134.0</v>
      </c>
      <c r="E130" s="6">
        <v>78.0</v>
      </c>
      <c r="F130" s="6">
        <v>60.0</v>
      </c>
      <c r="G130" s="7">
        <f t="shared" si="1"/>
        <v>44.7761194</v>
      </c>
      <c r="H130" s="3" t="s">
        <v>428</v>
      </c>
      <c r="R130" s="7"/>
      <c r="S130" s="3"/>
    </row>
    <row r="131" ht="14.25" customHeight="1">
      <c r="A131" s="6" t="s">
        <v>573</v>
      </c>
      <c r="B131" s="6" t="s">
        <v>12</v>
      </c>
      <c r="C131" s="6">
        <v>74.0</v>
      </c>
      <c r="D131" s="6">
        <v>134.0</v>
      </c>
      <c r="E131" s="6">
        <v>73.0</v>
      </c>
      <c r="F131" s="9">
        <v>78.0</v>
      </c>
      <c r="G131" s="7">
        <f t="shared" si="1"/>
        <v>58.20895522</v>
      </c>
      <c r="H131" s="3" t="s">
        <v>532</v>
      </c>
      <c r="R131" s="7"/>
      <c r="S131" s="3"/>
    </row>
    <row r="132" ht="14.25" customHeight="1">
      <c r="A132" s="6" t="s">
        <v>314</v>
      </c>
      <c r="B132" s="8" t="s">
        <v>12</v>
      </c>
      <c r="C132" s="6">
        <v>65.0</v>
      </c>
      <c r="D132" s="6">
        <v>136.0</v>
      </c>
      <c r="E132" s="6">
        <v>75.0</v>
      </c>
      <c r="F132" s="6">
        <v>43.0</v>
      </c>
      <c r="G132" s="7">
        <f t="shared" si="1"/>
        <v>31.61764706</v>
      </c>
      <c r="H132" s="3" t="s">
        <v>290</v>
      </c>
      <c r="R132" s="7"/>
      <c r="S132" s="3"/>
    </row>
    <row r="133" ht="14.25" customHeight="1">
      <c r="A133" s="6" t="s">
        <v>557</v>
      </c>
      <c r="B133" s="6" t="s">
        <v>12</v>
      </c>
      <c r="C133" s="6">
        <v>72.0</v>
      </c>
      <c r="D133" s="6">
        <v>136.0</v>
      </c>
      <c r="E133" s="6">
        <v>80.0</v>
      </c>
      <c r="F133" s="6">
        <v>75.0</v>
      </c>
      <c r="G133" s="7">
        <f t="shared" si="1"/>
        <v>55.14705882</v>
      </c>
      <c r="H133" s="3" t="s">
        <v>532</v>
      </c>
      <c r="R133" s="7"/>
      <c r="S133" s="3"/>
    </row>
    <row r="134" ht="14.25" customHeight="1">
      <c r="A134" s="6" t="s">
        <v>548</v>
      </c>
      <c r="B134" s="6" t="s">
        <v>12</v>
      </c>
      <c r="C134" s="6">
        <v>70.0</v>
      </c>
      <c r="D134" s="6">
        <v>137.0</v>
      </c>
      <c r="E134" s="6">
        <v>82.0</v>
      </c>
      <c r="F134" s="6">
        <v>72.0</v>
      </c>
      <c r="G134" s="7">
        <f t="shared" si="1"/>
        <v>52.55474453</v>
      </c>
      <c r="H134" s="3" t="s">
        <v>532</v>
      </c>
      <c r="R134" s="7"/>
      <c r="S134" s="3"/>
    </row>
    <row r="135" ht="14.25" customHeight="1">
      <c r="A135" s="6" t="s">
        <v>308</v>
      </c>
      <c r="B135" s="6" t="s">
        <v>12</v>
      </c>
      <c r="C135" s="6">
        <v>65.0</v>
      </c>
      <c r="D135" s="6">
        <v>141.0</v>
      </c>
      <c r="E135" s="6">
        <v>78.0</v>
      </c>
      <c r="F135" s="6">
        <v>44.0</v>
      </c>
      <c r="G135" s="7">
        <f t="shared" si="1"/>
        <v>31.20567376</v>
      </c>
      <c r="H135" s="3" t="s">
        <v>290</v>
      </c>
      <c r="R135" s="7"/>
      <c r="S135" s="3"/>
    </row>
    <row r="136" ht="14.25" customHeight="1">
      <c r="A136" s="6" t="s">
        <v>103</v>
      </c>
      <c r="B136" s="6" t="s">
        <v>12</v>
      </c>
      <c r="C136" s="6">
        <v>59.0</v>
      </c>
      <c r="D136" s="6">
        <v>147.0</v>
      </c>
      <c r="E136" s="6">
        <v>76.0</v>
      </c>
      <c r="F136" s="6">
        <v>27.0</v>
      </c>
      <c r="G136" s="7">
        <f t="shared" si="1"/>
        <v>18.36734694</v>
      </c>
      <c r="H136" s="3" t="s">
        <v>59</v>
      </c>
      <c r="M136" s="8"/>
      <c r="R136" s="7"/>
      <c r="S136" s="3"/>
    </row>
    <row r="137" ht="14.25" customHeight="1">
      <c r="A137" s="6" t="s">
        <v>234</v>
      </c>
      <c r="B137" s="6" t="s">
        <v>12</v>
      </c>
      <c r="C137" s="6">
        <v>62.0</v>
      </c>
      <c r="D137" s="6">
        <v>147.0</v>
      </c>
      <c r="E137" s="6">
        <v>73.0</v>
      </c>
      <c r="F137" s="6">
        <v>40.0</v>
      </c>
      <c r="G137" s="7">
        <f t="shared" si="1"/>
        <v>27.21088435</v>
      </c>
      <c r="H137" s="3" t="s">
        <v>123</v>
      </c>
      <c r="R137" s="7"/>
      <c r="S137" s="3"/>
    </row>
    <row r="138" ht="14.25" customHeight="1">
      <c r="A138" s="6" t="s">
        <v>591</v>
      </c>
      <c r="B138" s="8" t="s">
        <v>592</v>
      </c>
      <c r="C138" s="6">
        <v>80.0</v>
      </c>
      <c r="D138" s="6">
        <v>147.0</v>
      </c>
      <c r="E138" s="6">
        <v>86.0</v>
      </c>
      <c r="F138" s="6">
        <v>103.0</v>
      </c>
      <c r="G138" s="7">
        <f t="shared" si="1"/>
        <v>70.06802721</v>
      </c>
      <c r="H138" s="3" t="s">
        <v>593</v>
      </c>
      <c r="R138" s="7"/>
      <c r="S138" s="3"/>
    </row>
    <row r="139" ht="14.25" customHeight="1">
      <c r="A139" s="6" t="s">
        <v>421</v>
      </c>
      <c r="B139" s="6" t="s">
        <v>12</v>
      </c>
      <c r="C139" s="6">
        <v>66.0</v>
      </c>
      <c r="D139" s="6">
        <v>149.0</v>
      </c>
      <c r="E139" s="6">
        <v>79.0</v>
      </c>
      <c r="F139" s="6">
        <v>59.0</v>
      </c>
      <c r="G139" s="7">
        <f t="shared" si="1"/>
        <v>39.59731544</v>
      </c>
      <c r="H139" s="3" t="s">
        <v>290</v>
      </c>
      <c r="R139" s="7"/>
      <c r="S139" s="3"/>
    </row>
    <row r="140" ht="14.25" customHeight="1">
      <c r="A140" s="6" t="s">
        <v>563</v>
      </c>
      <c r="B140" s="6" t="s">
        <v>12</v>
      </c>
      <c r="C140" s="6">
        <v>74.0</v>
      </c>
      <c r="D140" s="6">
        <v>149.0</v>
      </c>
      <c r="E140" s="6">
        <v>82.0</v>
      </c>
      <c r="F140" s="6">
        <v>85.0</v>
      </c>
      <c r="G140" s="7">
        <f t="shared" si="1"/>
        <v>57.04697987</v>
      </c>
      <c r="H140" s="3" t="s">
        <v>532</v>
      </c>
      <c r="R140" s="7"/>
      <c r="S140" s="3"/>
    </row>
    <row r="141" ht="14.25" customHeight="1">
      <c r="A141" s="6" t="s">
        <v>493</v>
      </c>
      <c r="B141" s="6" t="s">
        <v>12</v>
      </c>
      <c r="C141" s="6">
        <v>65.0</v>
      </c>
      <c r="D141" s="6">
        <v>150.0</v>
      </c>
      <c r="E141" s="6">
        <v>77.0</v>
      </c>
      <c r="F141" s="6">
        <v>68.0</v>
      </c>
      <c r="G141" s="7">
        <f t="shared" si="1"/>
        <v>45.33333333</v>
      </c>
      <c r="H141" s="3" t="s">
        <v>428</v>
      </c>
      <c r="R141" s="7"/>
      <c r="S141" s="3"/>
    </row>
    <row r="142" ht="14.25" customHeight="1">
      <c r="A142" s="6" t="s">
        <v>139</v>
      </c>
      <c r="B142" s="6" t="s">
        <v>12</v>
      </c>
      <c r="C142" s="6">
        <v>63.0</v>
      </c>
      <c r="D142" s="6">
        <v>151.0</v>
      </c>
      <c r="E142" s="6">
        <v>79.0</v>
      </c>
      <c r="F142" s="6">
        <v>32.0</v>
      </c>
      <c r="G142" s="7">
        <f t="shared" si="1"/>
        <v>21.19205298</v>
      </c>
      <c r="H142" s="3" t="s">
        <v>123</v>
      </c>
      <c r="R142" s="7"/>
      <c r="S142" s="3"/>
    </row>
    <row r="143" ht="14.25" customHeight="1">
      <c r="A143" s="6" t="s">
        <v>461</v>
      </c>
      <c r="B143" s="6" t="s">
        <v>12</v>
      </c>
      <c r="C143" s="6">
        <v>67.0</v>
      </c>
      <c r="D143" s="6">
        <v>153.0</v>
      </c>
      <c r="E143" s="6">
        <v>78.0</v>
      </c>
      <c r="F143" s="6">
        <v>65.0</v>
      </c>
      <c r="G143" s="7">
        <f t="shared" si="1"/>
        <v>42.48366013</v>
      </c>
      <c r="H143" s="3" t="s">
        <v>428</v>
      </c>
      <c r="R143" s="7"/>
      <c r="S143" s="3"/>
    </row>
    <row r="144" ht="14.25" customHeight="1">
      <c r="A144" s="6" t="s">
        <v>542</v>
      </c>
      <c r="B144" s="8" t="s">
        <v>12</v>
      </c>
      <c r="C144" s="6">
        <v>71.0</v>
      </c>
      <c r="D144" s="6">
        <v>153.0</v>
      </c>
      <c r="E144" s="6">
        <v>80.0</v>
      </c>
      <c r="F144" s="6">
        <v>78.0</v>
      </c>
      <c r="G144" s="7">
        <f t="shared" si="1"/>
        <v>50.98039216</v>
      </c>
      <c r="H144" s="3" t="s">
        <v>532</v>
      </c>
      <c r="R144" s="7"/>
      <c r="S144" s="3"/>
    </row>
    <row r="145" ht="14.25" customHeight="1">
      <c r="A145" s="6" t="s">
        <v>244</v>
      </c>
      <c r="B145" s="6" t="s">
        <v>12</v>
      </c>
      <c r="C145" s="6">
        <v>64.0</v>
      </c>
      <c r="D145" s="6">
        <v>154.0</v>
      </c>
      <c r="E145" s="6">
        <v>78.0</v>
      </c>
      <c r="F145" s="6">
        <v>43.0</v>
      </c>
      <c r="G145" s="7">
        <f t="shared" si="1"/>
        <v>27.92207792</v>
      </c>
      <c r="H145" s="3" t="s">
        <v>123</v>
      </c>
      <c r="R145" s="7"/>
      <c r="S145" s="3"/>
    </row>
    <row r="146" ht="14.25" customHeight="1">
      <c r="A146" s="6" t="s">
        <v>473</v>
      </c>
      <c r="B146" s="6" t="s">
        <v>12</v>
      </c>
      <c r="C146" s="6">
        <v>70.0</v>
      </c>
      <c r="D146" s="6">
        <v>156.0</v>
      </c>
      <c r="E146" s="6">
        <v>82.0</v>
      </c>
      <c r="F146" s="6">
        <v>68.0</v>
      </c>
      <c r="G146" s="7">
        <f t="shared" si="1"/>
        <v>43.58974359</v>
      </c>
      <c r="H146" s="3" t="s">
        <v>428</v>
      </c>
      <c r="R146" s="7"/>
      <c r="S146" s="3"/>
    </row>
    <row r="147" ht="14.25" customHeight="1">
      <c r="A147" s="6" t="s">
        <v>316</v>
      </c>
      <c r="B147" s="6" t="s">
        <v>317</v>
      </c>
      <c r="C147" s="6">
        <v>63.0</v>
      </c>
      <c r="D147" s="6">
        <v>158.0</v>
      </c>
      <c r="E147" s="6">
        <v>75.0</v>
      </c>
      <c r="F147" s="6">
        <v>50.0</v>
      </c>
      <c r="G147" s="7">
        <f t="shared" si="1"/>
        <v>31.64556962</v>
      </c>
      <c r="H147" s="3" t="s">
        <v>290</v>
      </c>
      <c r="R147" s="7"/>
      <c r="S147" s="3"/>
    </row>
    <row r="148" ht="14.25" customHeight="1">
      <c r="A148" s="6" t="s">
        <v>310</v>
      </c>
      <c r="B148" s="6" t="s">
        <v>12</v>
      </c>
      <c r="C148" s="6">
        <v>60.0</v>
      </c>
      <c r="D148" s="6">
        <v>159.0</v>
      </c>
      <c r="E148" s="6">
        <v>75.0</v>
      </c>
      <c r="F148" s="6">
        <v>50.0</v>
      </c>
      <c r="G148" s="7">
        <f t="shared" si="1"/>
        <v>31.44654088</v>
      </c>
      <c r="H148" s="3" t="s">
        <v>290</v>
      </c>
      <c r="R148" s="7"/>
      <c r="S148" s="3"/>
    </row>
    <row r="149" ht="14.25" customHeight="1">
      <c r="A149" s="6" t="s">
        <v>146</v>
      </c>
      <c r="B149" s="6" t="s">
        <v>12</v>
      </c>
      <c r="C149" s="6">
        <v>63.0</v>
      </c>
      <c r="D149" s="6">
        <v>164.0</v>
      </c>
      <c r="E149" s="6">
        <v>78.0</v>
      </c>
      <c r="F149" s="6">
        <v>36.0</v>
      </c>
      <c r="G149" s="7">
        <f t="shared" si="1"/>
        <v>21.95121951</v>
      </c>
      <c r="H149" s="3" t="s">
        <v>123</v>
      </c>
      <c r="R149" s="7"/>
      <c r="S149" s="3"/>
    </row>
    <row r="150" ht="14.25" customHeight="1">
      <c r="A150" s="6" t="s">
        <v>250</v>
      </c>
      <c r="B150" s="8" t="s">
        <v>12</v>
      </c>
      <c r="C150" s="6">
        <v>60.0</v>
      </c>
      <c r="D150" s="6">
        <v>164.0</v>
      </c>
      <c r="E150" s="6">
        <v>73.0</v>
      </c>
      <c r="F150" s="6">
        <v>46.0</v>
      </c>
      <c r="G150" s="7">
        <f t="shared" si="1"/>
        <v>28.04878049</v>
      </c>
      <c r="H150" s="3" t="s">
        <v>123</v>
      </c>
      <c r="M150" s="8"/>
      <c r="R150" s="7"/>
      <c r="S150" s="3"/>
    </row>
    <row r="151" ht="14.25" customHeight="1">
      <c r="A151" s="6" t="s">
        <v>514</v>
      </c>
      <c r="B151" s="6" t="s">
        <v>12</v>
      </c>
      <c r="C151" s="6">
        <v>70.0</v>
      </c>
      <c r="D151" s="6">
        <v>165.0</v>
      </c>
      <c r="E151" s="6">
        <v>80.0</v>
      </c>
      <c r="F151" s="6">
        <v>79.0</v>
      </c>
      <c r="G151" s="7">
        <f t="shared" si="1"/>
        <v>47.87878788</v>
      </c>
      <c r="H151" s="3" t="s">
        <v>428</v>
      </c>
      <c r="M151" s="8"/>
      <c r="R151" s="7"/>
      <c r="S151" s="3"/>
    </row>
    <row r="152" ht="14.25" customHeight="1">
      <c r="A152" s="6" t="s">
        <v>330</v>
      </c>
      <c r="B152" s="6" t="s">
        <v>12</v>
      </c>
      <c r="C152" s="6">
        <v>64.0</v>
      </c>
      <c r="D152" s="6">
        <v>166.0</v>
      </c>
      <c r="E152" s="6">
        <v>77.0</v>
      </c>
      <c r="F152" s="6">
        <v>54.0</v>
      </c>
      <c r="G152" s="7">
        <f t="shared" si="1"/>
        <v>32.53012048</v>
      </c>
      <c r="H152" s="3" t="s">
        <v>290</v>
      </c>
      <c r="R152" s="7"/>
      <c r="S152" s="3"/>
    </row>
    <row r="153" ht="14.25" customHeight="1">
      <c r="A153" s="6" t="s">
        <v>496</v>
      </c>
      <c r="B153" s="6" t="s">
        <v>12</v>
      </c>
      <c r="C153" s="6">
        <v>69.0</v>
      </c>
      <c r="D153" s="6">
        <v>166.0</v>
      </c>
      <c r="E153" s="6">
        <v>79.0</v>
      </c>
      <c r="F153" s="6">
        <v>76.0</v>
      </c>
      <c r="G153" s="7">
        <f t="shared" si="1"/>
        <v>45.78313253</v>
      </c>
      <c r="H153" s="3" t="s">
        <v>428</v>
      </c>
      <c r="R153" s="7"/>
      <c r="S153" s="3"/>
    </row>
    <row r="154" ht="14.25" customHeight="1">
      <c r="A154" s="6" t="s">
        <v>431</v>
      </c>
      <c r="B154" s="6" t="s">
        <v>12</v>
      </c>
      <c r="C154" s="6">
        <v>66.0</v>
      </c>
      <c r="D154" s="6">
        <v>167.0</v>
      </c>
      <c r="E154" s="6">
        <v>78.0</v>
      </c>
      <c r="F154" s="6">
        <v>67.0</v>
      </c>
      <c r="G154" s="7">
        <f t="shared" si="1"/>
        <v>40.11976048</v>
      </c>
      <c r="H154" s="3" t="s">
        <v>428</v>
      </c>
      <c r="R154" s="7"/>
      <c r="S154" s="3"/>
    </row>
    <row r="155" ht="14.25" customHeight="1">
      <c r="A155" s="6" t="s">
        <v>131</v>
      </c>
      <c r="B155" s="6" t="s">
        <v>12</v>
      </c>
      <c r="C155" s="6">
        <v>59.0</v>
      </c>
      <c r="D155" s="6">
        <v>169.0</v>
      </c>
      <c r="E155" s="6">
        <v>74.0</v>
      </c>
      <c r="F155" s="6">
        <v>35.0</v>
      </c>
      <c r="G155" s="7">
        <f t="shared" si="1"/>
        <v>20.71005917</v>
      </c>
      <c r="H155" s="3" t="s">
        <v>123</v>
      </c>
      <c r="R155" s="7"/>
      <c r="S155" s="3"/>
    </row>
    <row r="156" ht="14.25" customHeight="1">
      <c r="A156" s="6" t="s">
        <v>578</v>
      </c>
      <c r="B156" s="6" t="s">
        <v>12</v>
      </c>
      <c r="C156" s="6">
        <v>74.0</v>
      </c>
      <c r="D156" s="6">
        <v>172.0</v>
      </c>
      <c r="E156" s="6">
        <v>83.0</v>
      </c>
      <c r="F156" s="6">
        <v>103.0</v>
      </c>
      <c r="G156" s="7">
        <f t="shared" si="1"/>
        <v>59.88372093</v>
      </c>
      <c r="H156" s="3" t="s">
        <v>532</v>
      </c>
      <c r="R156" s="7"/>
      <c r="S156" s="3"/>
    </row>
    <row r="157" ht="14.25" customHeight="1">
      <c r="A157" s="6" t="s">
        <v>455</v>
      </c>
      <c r="B157" s="6" t="s">
        <v>12</v>
      </c>
      <c r="C157" s="6">
        <v>68.0</v>
      </c>
      <c r="D157" s="6">
        <v>173.0</v>
      </c>
      <c r="E157" s="6">
        <v>81.0</v>
      </c>
      <c r="F157" s="6">
        <v>73.0</v>
      </c>
      <c r="G157" s="7">
        <f t="shared" si="1"/>
        <v>42.19653179</v>
      </c>
      <c r="H157" s="3" t="s">
        <v>428</v>
      </c>
      <c r="R157" s="7"/>
      <c r="S157" s="3"/>
    </row>
    <row r="158" ht="14.25" customHeight="1">
      <c r="A158" s="6" t="s">
        <v>544</v>
      </c>
      <c r="B158" s="6" t="s">
        <v>12</v>
      </c>
      <c r="C158" s="6">
        <v>73.0</v>
      </c>
      <c r="D158" s="6">
        <v>173.0</v>
      </c>
      <c r="E158" s="6">
        <v>83.0</v>
      </c>
      <c r="F158" s="6">
        <v>89.0</v>
      </c>
      <c r="G158" s="7">
        <f t="shared" si="1"/>
        <v>51.44508671</v>
      </c>
      <c r="H158" s="3" t="s">
        <v>532</v>
      </c>
      <c r="R158" s="7"/>
      <c r="S158" s="3"/>
    </row>
    <row r="159" ht="14.25" customHeight="1">
      <c r="A159" s="6" t="s">
        <v>255</v>
      </c>
      <c r="B159" s="6" t="s">
        <v>12</v>
      </c>
      <c r="C159" s="6">
        <v>62.0</v>
      </c>
      <c r="D159" s="6">
        <v>176.0</v>
      </c>
      <c r="E159" s="6">
        <v>74.0</v>
      </c>
      <c r="F159" s="6">
        <v>50.0</v>
      </c>
      <c r="G159" s="7">
        <f t="shared" si="1"/>
        <v>28.40909091</v>
      </c>
      <c r="H159" s="3" t="s">
        <v>123</v>
      </c>
      <c r="R159" s="7"/>
      <c r="S159" s="3"/>
    </row>
    <row r="160" ht="14.25" customHeight="1">
      <c r="A160" s="6" t="s">
        <v>524</v>
      </c>
      <c r="B160" s="6" t="s">
        <v>12</v>
      </c>
      <c r="C160" s="6">
        <v>71.0</v>
      </c>
      <c r="D160" s="6">
        <v>176.0</v>
      </c>
      <c r="E160" s="6">
        <v>80.0</v>
      </c>
      <c r="F160" s="6">
        <v>87.0</v>
      </c>
      <c r="G160" s="7">
        <f t="shared" si="1"/>
        <v>49.43181818</v>
      </c>
      <c r="H160" s="3" t="s">
        <v>428</v>
      </c>
      <c r="R160" s="7"/>
      <c r="S160" s="3"/>
    </row>
    <row r="161" ht="14.25" customHeight="1">
      <c r="A161" s="6" t="s">
        <v>492</v>
      </c>
      <c r="B161" s="6" t="s">
        <v>12</v>
      </c>
      <c r="C161" s="6">
        <v>68.0</v>
      </c>
      <c r="D161" s="6">
        <v>177.0</v>
      </c>
      <c r="E161" s="6">
        <v>79.0</v>
      </c>
      <c r="F161" s="6">
        <v>80.0</v>
      </c>
      <c r="G161" s="7">
        <f t="shared" si="1"/>
        <v>45.19774011</v>
      </c>
      <c r="H161" s="3" t="s">
        <v>428</v>
      </c>
      <c r="R161" s="7"/>
      <c r="S161" s="3"/>
    </row>
    <row r="162" ht="14.25" customHeight="1">
      <c r="A162" s="6" t="s">
        <v>430</v>
      </c>
      <c r="B162" s="6" t="s">
        <v>12</v>
      </c>
      <c r="C162" s="6">
        <v>66.0</v>
      </c>
      <c r="D162" s="6">
        <v>182.0</v>
      </c>
      <c r="E162" s="6">
        <v>78.0</v>
      </c>
      <c r="F162" s="6">
        <v>73.0</v>
      </c>
      <c r="G162" s="7">
        <f t="shared" si="1"/>
        <v>40.10989011</v>
      </c>
      <c r="H162" s="3" t="s">
        <v>428</v>
      </c>
      <c r="R162" s="7"/>
      <c r="S162" s="3"/>
    </row>
    <row r="163" ht="14.25" customHeight="1">
      <c r="A163" s="6" t="s">
        <v>469</v>
      </c>
      <c r="B163" s="6" t="s">
        <v>12</v>
      </c>
      <c r="C163" s="6">
        <v>70.0</v>
      </c>
      <c r="D163" s="6">
        <v>183.0</v>
      </c>
      <c r="E163" s="6">
        <v>82.0</v>
      </c>
      <c r="F163" s="6">
        <v>79.0</v>
      </c>
      <c r="G163" s="7">
        <f t="shared" si="1"/>
        <v>43.16939891</v>
      </c>
      <c r="H163" s="3" t="s">
        <v>428</v>
      </c>
      <c r="R163" s="7"/>
      <c r="S163" s="3"/>
    </row>
    <row r="164" ht="14.25" customHeight="1">
      <c r="A164" s="6" t="s">
        <v>517</v>
      </c>
      <c r="B164" s="6" t="s">
        <v>12</v>
      </c>
      <c r="C164" s="6">
        <v>71.0</v>
      </c>
      <c r="D164" s="6">
        <v>184.0</v>
      </c>
      <c r="E164" s="6">
        <v>82.0</v>
      </c>
      <c r="F164" s="6">
        <v>89.0</v>
      </c>
      <c r="G164" s="7">
        <f t="shared" si="1"/>
        <v>48.36956522</v>
      </c>
      <c r="H164" s="3" t="s">
        <v>428</v>
      </c>
      <c r="R164" s="7"/>
      <c r="S164" s="3"/>
    </row>
    <row r="165" ht="14.25" customHeight="1">
      <c r="A165" s="6" t="s">
        <v>182</v>
      </c>
      <c r="B165" s="6" t="s">
        <v>12</v>
      </c>
      <c r="C165" s="6">
        <v>59.0</v>
      </c>
      <c r="D165" s="6">
        <v>186.0</v>
      </c>
      <c r="E165" s="6">
        <v>75.0</v>
      </c>
      <c r="F165" s="6">
        <v>45.0</v>
      </c>
      <c r="G165" s="7">
        <f t="shared" si="1"/>
        <v>24.19354839</v>
      </c>
      <c r="H165" s="3" t="s">
        <v>123</v>
      </c>
      <c r="R165" s="7"/>
      <c r="S165" s="3"/>
    </row>
    <row r="166" ht="14.25" customHeight="1">
      <c r="A166" s="6" t="s">
        <v>441</v>
      </c>
      <c r="B166" s="6" t="s">
        <v>12</v>
      </c>
      <c r="C166" s="6">
        <v>67.0</v>
      </c>
      <c r="D166" s="6">
        <v>186.0</v>
      </c>
      <c r="E166" s="6">
        <v>81.0</v>
      </c>
      <c r="F166" s="6">
        <v>76.0</v>
      </c>
      <c r="G166" s="7">
        <f t="shared" si="1"/>
        <v>40.86021505</v>
      </c>
      <c r="H166" s="3" t="s">
        <v>428</v>
      </c>
      <c r="R166" s="7"/>
      <c r="S166" s="3"/>
    </row>
    <row r="167" ht="14.25" customHeight="1">
      <c r="A167" s="6" t="s">
        <v>482</v>
      </c>
      <c r="B167" s="6" t="s">
        <v>12</v>
      </c>
      <c r="C167" s="6">
        <v>69.0</v>
      </c>
      <c r="D167" s="6">
        <v>191.0</v>
      </c>
      <c r="E167" s="6">
        <v>83.0</v>
      </c>
      <c r="F167" s="6">
        <v>85.0</v>
      </c>
      <c r="G167" s="7">
        <f t="shared" si="1"/>
        <v>44.5026178</v>
      </c>
      <c r="H167" s="3" t="s">
        <v>428</v>
      </c>
      <c r="R167" s="7"/>
      <c r="S167" s="3"/>
    </row>
    <row r="168" ht="14.25" customHeight="1">
      <c r="A168" s="6" t="s">
        <v>488</v>
      </c>
      <c r="B168" s="6" t="s">
        <v>12</v>
      </c>
      <c r="C168" s="6">
        <v>67.0</v>
      </c>
      <c r="D168" s="6">
        <v>194.0</v>
      </c>
      <c r="E168" s="6">
        <v>79.0</v>
      </c>
      <c r="F168" s="6">
        <v>87.0</v>
      </c>
      <c r="G168" s="7">
        <f t="shared" si="1"/>
        <v>44.84536082</v>
      </c>
      <c r="H168" s="3" t="s">
        <v>428</v>
      </c>
      <c r="R168" s="7"/>
      <c r="S168" s="3"/>
    </row>
    <row r="169" ht="14.25" customHeight="1">
      <c r="A169" s="6" t="s">
        <v>479</v>
      </c>
      <c r="B169" s="6" t="s">
        <v>12</v>
      </c>
      <c r="C169" s="6">
        <v>68.0</v>
      </c>
      <c r="D169" s="6">
        <v>197.0</v>
      </c>
      <c r="E169" s="6">
        <v>78.0</v>
      </c>
      <c r="F169" s="6">
        <v>87.0</v>
      </c>
      <c r="G169" s="7">
        <f t="shared" si="1"/>
        <v>44.16243655</v>
      </c>
      <c r="H169" s="3" t="s">
        <v>428</v>
      </c>
      <c r="R169" s="7"/>
      <c r="S169" s="3"/>
    </row>
    <row r="170" ht="14.25" customHeight="1">
      <c r="A170" s="6" t="s">
        <v>414</v>
      </c>
      <c r="B170" s="6" t="s">
        <v>12</v>
      </c>
      <c r="C170" s="6">
        <v>67.0</v>
      </c>
      <c r="D170" s="6">
        <v>199.0</v>
      </c>
      <c r="E170" s="6">
        <v>82.0</v>
      </c>
      <c r="F170" s="6">
        <v>77.0</v>
      </c>
      <c r="G170" s="7">
        <f t="shared" si="1"/>
        <v>38.69346734</v>
      </c>
      <c r="H170" s="3" t="s">
        <v>290</v>
      </c>
      <c r="R170" s="7"/>
      <c r="S170" s="3"/>
    </row>
    <row r="171" ht="14.25" customHeight="1">
      <c r="A171" s="6" t="s">
        <v>490</v>
      </c>
      <c r="B171" s="6" t="s">
        <v>12</v>
      </c>
      <c r="C171" s="6">
        <v>67.0</v>
      </c>
      <c r="D171" s="6">
        <v>211.0</v>
      </c>
      <c r="E171" s="6">
        <v>76.0</v>
      </c>
      <c r="F171" s="6">
        <v>95.0</v>
      </c>
      <c r="G171" s="7">
        <f t="shared" si="1"/>
        <v>45.02369668</v>
      </c>
      <c r="H171" s="3" t="s">
        <v>428</v>
      </c>
      <c r="R171" s="7"/>
      <c r="S171" s="3"/>
    </row>
    <row r="172" ht="14.25" customHeight="1">
      <c r="A172" s="6" t="s">
        <v>434</v>
      </c>
      <c r="B172" s="6" t="s">
        <v>12</v>
      </c>
      <c r="C172" s="6">
        <v>69.0</v>
      </c>
      <c r="D172" s="6">
        <v>216.0</v>
      </c>
      <c r="E172" s="6">
        <v>81.0</v>
      </c>
      <c r="F172" s="6">
        <v>87.0</v>
      </c>
      <c r="G172" s="7">
        <f t="shared" si="1"/>
        <v>40.27777778</v>
      </c>
      <c r="H172" s="3" t="s">
        <v>428</v>
      </c>
      <c r="R172" s="7"/>
      <c r="S172" s="3"/>
    </row>
    <row r="173" ht="14.25" customHeight="1">
      <c r="A173" s="6" t="s">
        <v>530</v>
      </c>
      <c r="B173" s="6" t="s">
        <v>12</v>
      </c>
      <c r="C173" s="6">
        <v>71.0</v>
      </c>
      <c r="D173" s="6">
        <v>216.0</v>
      </c>
      <c r="E173" s="6">
        <v>81.0</v>
      </c>
      <c r="F173" s="6">
        <v>108.0</v>
      </c>
      <c r="G173" s="7">
        <f t="shared" si="1"/>
        <v>50</v>
      </c>
      <c r="H173" s="3" t="s">
        <v>428</v>
      </c>
      <c r="R173" s="7"/>
      <c r="S173" s="3"/>
    </row>
    <row r="174" ht="14.25" customHeight="1">
      <c r="A174" s="6" t="s">
        <v>466</v>
      </c>
      <c r="B174" s="6" t="s">
        <v>12</v>
      </c>
      <c r="C174" s="6">
        <v>68.0</v>
      </c>
      <c r="D174" s="6">
        <v>217.0</v>
      </c>
      <c r="E174" s="6">
        <v>79.0</v>
      </c>
      <c r="F174" s="6">
        <v>93.0</v>
      </c>
      <c r="G174" s="7">
        <f t="shared" si="1"/>
        <v>42.85714286</v>
      </c>
      <c r="H174" s="3" t="s">
        <v>428</v>
      </c>
      <c r="R174" s="7"/>
      <c r="S174" s="3"/>
    </row>
    <row r="175" ht="14.25" customHeight="1">
      <c r="A175" s="6" t="s">
        <v>460</v>
      </c>
      <c r="B175" s="6" t="s">
        <v>12</v>
      </c>
      <c r="C175" s="6">
        <v>70.0</v>
      </c>
      <c r="D175" s="6">
        <v>219.0</v>
      </c>
      <c r="E175" s="6">
        <v>80.0</v>
      </c>
      <c r="F175" s="6">
        <v>93.0</v>
      </c>
      <c r="G175" s="7">
        <f t="shared" si="1"/>
        <v>42.46575342</v>
      </c>
      <c r="H175" s="3" t="s">
        <v>428</v>
      </c>
      <c r="R175" s="7"/>
      <c r="S175" s="3"/>
    </row>
    <row r="176" ht="14.25" customHeight="1">
      <c r="A176" s="6" t="s">
        <v>128</v>
      </c>
      <c r="B176" s="6" t="s">
        <v>12</v>
      </c>
      <c r="C176" s="6">
        <v>60.0</v>
      </c>
      <c r="D176" s="6">
        <v>220.0</v>
      </c>
      <c r="E176" s="6">
        <v>78.0</v>
      </c>
      <c r="F176" s="6">
        <v>45.0</v>
      </c>
      <c r="G176" s="7">
        <f t="shared" si="1"/>
        <v>20.45454545</v>
      </c>
      <c r="H176" s="3" t="s">
        <v>123</v>
      </c>
      <c r="R176" s="7"/>
      <c r="S176" s="3"/>
    </row>
    <row r="177" ht="14.25" customHeight="1">
      <c r="A177" s="6" t="s">
        <v>137</v>
      </c>
      <c r="B177" s="6" t="s">
        <v>12</v>
      </c>
      <c r="C177" s="6">
        <v>62.0</v>
      </c>
      <c r="D177" s="6">
        <v>220.0</v>
      </c>
      <c r="E177" s="6">
        <v>74.0</v>
      </c>
      <c r="F177" s="6">
        <v>46.0</v>
      </c>
      <c r="G177" s="7">
        <f t="shared" si="1"/>
        <v>20.90909091</v>
      </c>
      <c r="H177" s="3" t="s">
        <v>123</v>
      </c>
      <c r="R177" s="7"/>
      <c r="S177" s="3"/>
    </row>
    <row r="178" ht="14.25" customHeight="1">
      <c r="A178" s="6" t="s">
        <v>342</v>
      </c>
      <c r="B178" s="6" t="s">
        <v>12</v>
      </c>
      <c r="C178" s="6">
        <v>67.0</v>
      </c>
      <c r="D178" s="6">
        <v>220.0</v>
      </c>
      <c r="E178" s="6">
        <v>80.0</v>
      </c>
      <c r="F178" s="6">
        <v>73.0</v>
      </c>
      <c r="G178" s="7">
        <f t="shared" si="1"/>
        <v>33.18181818</v>
      </c>
      <c r="H178" s="3" t="s">
        <v>290</v>
      </c>
      <c r="R178" s="7"/>
      <c r="S178" s="3"/>
    </row>
    <row r="179" ht="14.25" customHeight="1">
      <c r="A179" s="6" t="s">
        <v>409</v>
      </c>
      <c r="B179" s="6" t="s">
        <v>12</v>
      </c>
      <c r="C179" s="6">
        <v>65.0</v>
      </c>
      <c r="D179" s="6">
        <v>220.0</v>
      </c>
      <c r="E179" s="6">
        <v>80.0</v>
      </c>
      <c r="F179" s="6">
        <v>84.0</v>
      </c>
      <c r="G179" s="7">
        <f t="shared" si="1"/>
        <v>38.18181818</v>
      </c>
      <c r="H179" s="3" t="s">
        <v>290</v>
      </c>
      <c r="R179" s="7"/>
      <c r="S179" s="3"/>
    </row>
    <row r="180" ht="14.25" customHeight="1">
      <c r="A180" s="6" t="s">
        <v>552</v>
      </c>
      <c r="B180" s="6" t="s">
        <v>12</v>
      </c>
      <c r="C180" s="6">
        <v>73.0</v>
      </c>
      <c r="D180" s="6">
        <v>220.0</v>
      </c>
      <c r="E180" s="6">
        <v>84.0</v>
      </c>
      <c r="F180" s="6">
        <v>119.0</v>
      </c>
      <c r="G180" s="7">
        <f t="shared" si="1"/>
        <v>54.09090909</v>
      </c>
      <c r="H180" s="3" t="s">
        <v>532</v>
      </c>
      <c r="R180" s="7"/>
      <c r="S180" s="3"/>
    </row>
    <row r="181" ht="14.25" customHeight="1">
      <c r="A181" s="6" t="s">
        <v>526</v>
      </c>
      <c r="B181" s="6" t="s">
        <v>12</v>
      </c>
      <c r="C181" s="6">
        <v>67.0</v>
      </c>
      <c r="D181" s="6">
        <v>222.0</v>
      </c>
      <c r="E181" s="6">
        <v>76.0</v>
      </c>
      <c r="F181" s="6">
        <v>110.0</v>
      </c>
      <c r="G181" s="7">
        <f t="shared" si="1"/>
        <v>49.54954955</v>
      </c>
      <c r="H181" s="3" t="s">
        <v>428</v>
      </c>
      <c r="R181" s="7"/>
      <c r="S181" s="3"/>
    </row>
    <row r="182" ht="14.25" customHeight="1">
      <c r="A182" s="6" t="s">
        <v>539</v>
      </c>
      <c r="B182" s="6" t="s">
        <v>12</v>
      </c>
      <c r="C182" s="6">
        <v>72.0</v>
      </c>
      <c r="D182" s="6">
        <v>223.0</v>
      </c>
      <c r="E182" s="6">
        <v>81.0</v>
      </c>
      <c r="F182" s="6">
        <v>112.0</v>
      </c>
      <c r="G182" s="7">
        <f t="shared" si="1"/>
        <v>50.22421525</v>
      </c>
      <c r="H182" s="3" t="s">
        <v>532</v>
      </c>
      <c r="M182" s="8"/>
      <c r="R182" s="7"/>
      <c r="S182" s="3"/>
    </row>
    <row r="183" ht="14.25" customHeight="1">
      <c r="A183" s="6" t="s">
        <v>458</v>
      </c>
      <c r="B183" s="6" t="s">
        <v>12</v>
      </c>
      <c r="C183" s="6">
        <v>66.0</v>
      </c>
      <c r="D183" s="6">
        <v>224.0</v>
      </c>
      <c r="E183" s="6">
        <v>77.0</v>
      </c>
      <c r="F183" s="6">
        <v>95.0</v>
      </c>
      <c r="G183" s="7">
        <f t="shared" si="1"/>
        <v>42.41071429</v>
      </c>
      <c r="H183" s="3" t="s">
        <v>428</v>
      </c>
      <c r="M183" s="8"/>
      <c r="R183" s="7"/>
      <c r="S183" s="3"/>
    </row>
    <row r="184" ht="14.25" customHeight="1">
      <c r="A184" s="6" t="s">
        <v>419</v>
      </c>
      <c r="B184" s="6" t="s">
        <v>12</v>
      </c>
      <c r="C184" s="6">
        <v>67.0</v>
      </c>
      <c r="D184" s="6">
        <v>225.0</v>
      </c>
      <c r="E184" s="6">
        <v>79.0</v>
      </c>
      <c r="F184" s="6">
        <v>88.0</v>
      </c>
      <c r="G184" s="7">
        <f t="shared" si="1"/>
        <v>39.11111111</v>
      </c>
      <c r="H184" s="3" t="s">
        <v>290</v>
      </c>
      <c r="R184" s="7"/>
      <c r="S184" s="3"/>
    </row>
    <row r="185" ht="14.25" customHeight="1">
      <c r="A185" s="6" t="s">
        <v>503</v>
      </c>
      <c r="B185" s="6" t="s">
        <v>12</v>
      </c>
      <c r="C185" s="6">
        <v>69.0</v>
      </c>
      <c r="D185" s="6">
        <v>225.0</v>
      </c>
      <c r="E185" s="6">
        <v>81.0</v>
      </c>
      <c r="F185" s="6">
        <v>105.0</v>
      </c>
      <c r="G185" s="7">
        <f t="shared" si="1"/>
        <v>46.66666667</v>
      </c>
      <c r="H185" s="3" t="s">
        <v>428</v>
      </c>
      <c r="R185" s="7"/>
      <c r="S185" s="3"/>
    </row>
    <row r="186" ht="14.25" customHeight="1">
      <c r="A186" s="6" t="s">
        <v>553</v>
      </c>
      <c r="B186" s="6" t="s">
        <v>12</v>
      </c>
      <c r="C186" s="6">
        <v>72.0</v>
      </c>
      <c r="D186" s="6">
        <v>225.0</v>
      </c>
      <c r="E186" s="6">
        <v>82.0</v>
      </c>
      <c r="F186" s="6">
        <v>122.0</v>
      </c>
      <c r="G186" s="7">
        <f t="shared" si="1"/>
        <v>54.22222222</v>
      </c>
      <c r="H186" s="3" t="s">
        <v>532</v>
      </c>
      <c r="M186" s="8"/>
      <c r="R186" s="7"/>
      <c r="S186" s="3"/>
    </row>
    <row r="187" ht="14.25" customHeight="1">
      <c r="A187" s="6" t="s">
        <v>108</v>
      </c>
      <c r="B187" s="6" t="s">
        <v>12</v>
      </c>
      <c r="C187" s="6">
        <v>64.0</v>
      </c>
      <c r="D187" s="6">
        <v>228.0</v>
      </c>
      <c r="E187" s="6">
        <v>83.0</v>
      </c>
      <c r="F187" s="6">
        <v>43.0</v>
      </c>
      <c r="G187" s="7">
        <f t="shared" si="1"/>
        <v>18.85964912</v>
      </c>
      <c r="H187" s="3" t="s">
        <v>59</v>
      </c>
      <c r="R187" s="7"/>
      <c r="S187" s="3"/>
    </row>
    <row r="188" ht="14.25" customHeight="1">
      <c r="A188" s="6" t="s">
        <v>512</v>
      </c>
      <c r="B188" s="6" t="s">
        <v>12</v>
      </c>
      <c r="C188" s="6">
        <v>68.0</v>
      </c>
      <c r="D188" s="6">
        <v>228.0</v>
      </c>
      <c r="E188" s="6">
        <v>79.0</v>
      </c>
      <c r="F188" s="6">
        <v>108.0</v>
      </c>
      <c r="G188" s="7">
        <f t="shared" si="1"/>
        <v>47.36842105</v>
      </c>
      <c r="H188" s="3" t="s">
        <v>428</v>
      </c>
      <c r="R188" s="7"/>
      <c r="S188" s="3"/>
    </row>
    <row r="189" ht="14.25" customHeight="1">
      <c r="A189" s="6" t="s">
        <v>418</v>
      </c>
      <c r="B189" s="6" t="s">
        <v>12</v>
      </c>
      <c r="C189" s="6">
        <v>66.0</v>
      </c>
      <c r="D189" s="6">
        <v>229.0</v>
      </c>
      <c r="E189" s="6">
        <v>78.0</v>
      </c>
      <c r="F189" s="6">
        <v>89.0</v>
      </c>
      <c r="G189" s="7">
        <f t="shared" si="1"/>
        <v>38.86462882</v>
      </c>
      <c r="H189" s="3" t="s">
        <v>290</v>
      </c>
      <c r="R189" s="7"/>
      <c r="S189" s="3"/>
    </row>
    <row r="190" ht="14.25" customHeight="1">
      <c r="A190" s="6" t="s">
        <v>518</v>
      </c>
      <c r="B190" s="8" t="s">
        <v>12</v>
      </c>
      <c r="C190" s="6">
        <v>68.0</v>
      </c>
      <c r="D190" s="6">
        <v>229.0</v>
      </c>
      <c r="E190" s="6">
        <v>78.0</v>
      </c>
      <c r="F190" s="6">
        <v>111.0</v>
      </c>
      <c r="G190" s="7">
        <f t="shared" si="1"/>
        <v>48.47161572</v>
      </c>
      <c r="H190" s="3" t="s">
        <v>428</v>
      </c>
      <c r="R190" s="7"/>
      <c r="S190" s="3"/>
    </row>
    <row r="191" ht="14.25" customHeight="1">
      <c r="A191" s="6" t="s">
        <v>214</v>
      </c>
      <c r="B191" s="8" t="s">
        <v>12</v>
      </c>
      <c r="C191" s="6">
        <v>62.0</v>
      </c>
      <c r="D191" s="6">
        <v>231.0</v>
      </c>
      <c r="E191" s="6">
        <v>78.0</v>
      </c>
      <c r="F191" s="6">
        <v>61.0</v>
      </c>
      <c r="G191" s="7">
        <f t="shared" si="1"/>
        <v>26.40692641</v>
      </c>
      <c r="H191" s="3" t="s">
        <v>123</v>
      </c>
      <c r="R191" s="7"/>
      <c r="S191" s="3"/>
    </row>
    <row r="192" ht="14.25" customHeight="1">
      <c r="A192" s="6" t="s">
        <v>425</v>
      </c>
      <c r="B192" s="6" t="s">
        <v>12</v>
      </c>
      <c r="C192" s="6">
        <v>68.0</v>
      </c>
      <c r="D192" s="6">
        <v>231.0</v>
      </c>
      <c r="E192" s="6">
        <v>80.0</v>
      </c>
      <c r="F192" s="6">
        <v>92.0</v>
      </c>
      <c r="G192" s="7">
        <f t="shared" si="1"/>
        <v>39.82683983</v>
      </c>
      <c r="H192" s="3" t="s">
        <v>290</v>
      </c>
      <c r="R192" s="7"/>
      <c r="S192" s="3"/>
    </row>
    <row r="193" ht="14.25" customHeight="1">
      <c r="A193" s="6" t="s">
        <v>483</v>
      </c>
      <c r="B193" s="6" t="s">
        <v>12</v>
      </c>
      <c r="C193" s="6">
        <v>68.0</v>
      </c>
      <c r="D193" s="6">
        <v>231.0</v>
      </c>
      <c r="E193" s="6">
        <v>80.0</v>
      </c>
      <c r="F193" s="6">
        <v>103.0</v>
      </c>
      <c r="G193" s="7">
        <f t="shared" si="1"/>
        <v>44.58874459</v>
      </c>
      <c r="H193" s="3" t="s">
        <v>428</v>
      </c>
      <c r="R193" s="7"/>
      <c r="S193" s="3"/>
    </row>
    <row r="194" ht="14.25" customHeight="1">
      <c r="A194" s="6" t="s">
        <v>298</v>
      </c>
      <c r="B194" s="6" t="s">
        <v>12</v>
      </c>
      <c r="C194" s="6">
        <v>62.0</v>
      </c>
      <c r="D194" s="6">
        <v>232.0</v>
      </c>
      <c r="E194" s="6">
        <v>74.0</v>
      </c>
      <c r="F194" s="6">
        <v>71.0</v>
      </c>
      <c r="G194" s="7">
        <f t="shared" si="1"/>
        <v>30.60344828</v>
      </c>
      <c r="H194" s="3" t="s">
        <v>290</v>
      </c>
      <c r="M194" s="8"/>
      <c r="R194" s="7"/>
      <c r="S194" s="3"/>
    </row>
    <row r="195" ht="14.25" customHeight="1">
      <c r="A195" s="6" t="s">
        <v>436</v>
      </c>
      <c r="B195" s="6" t="s">
        <v>12</v>
      </c>
      <c r="C195" s="6">
        <v>68.0</v>
      </c>
      <c r="D195" s="6">
        <v>232.0</v>
      </c>
      <c r="E195" s="6">
        <v>81.0</v>
      </c>
      <c r="F195" s="6">
        <v>94.0</v>
      </c>
      <c r="G195" s="7">
        <f t="shared" si="1"/>
        <v>40.51724138</v>
      </c>
      <c r="H195" s="3" t="s">
        <v>428</v>
      </c>
      <c r="R195" s="7"/>
      <c r="S195" s="3"/>
    </row>
    <row r="196" ht="14.25" customHeight="1">
      <c r="A196" s="6" t="s">
        <v>559</v>
      </c>
      <c r="B196" s="6" t="s">
        <v>12</v>
      </c>
      <c r="C196" s="6">
        <v>72.0</v>
      </c>
      <c r="D196" s="6">
        <v>236.0</v>
      </c>
      <c r="E196" s="6">
        <v>74.0</v>
      </c>
      <c r="F196" s="6">
        <v>131.0</v>
      </c>
      <c r="G196" s="7">
        <f t="shared" si="1"/>
        <v>55.50847458</v>
      </c>
      <c r="H196" s="3" t="s">
        <v>532</v>
      </c>
      <c r="R196" s="7"/>
      <c r="S196" s="3"/>
    </row>
    <row r="197" ht="14.25" customHeight="1">
      <c r="A197" s="6" t="s">
        <v>447</v>
      </c>
      <c r="B197" s="6" t="s">
        <v>12</v>
      </c>
      <c r="C197" s="6">
        <v>68.0</v>
      </c>
      <c r="D197" s="6">
        <v>237.0</v>
      </c>
      <c r="E197" s="6">
        <v>79.0</v>
      </c>
      <c r="F197" s="6">
        <v>98.0</v>
      </c>
      <c r="G197" s="7">
        <f t="shared" si="1"/>
        <v>41.35021097</v>
      </c>
      <c r="H197" s="3" t="s">
        <v>428</v>
      </c>
      <c r="R197" s="7"/>
      <c r="S197" s="3"/>
    </row>
    <row r="198" ht="14.25" customHeight="1">
      <c r="A198" s="6" t="s">
        <v>515</v>
      </c>
      <c r="B198" s="6" t="s">
        <v>12</v>
      </c>
      <c r="C198" s="6">
        <v>69.0</v>
      </c>
      <c r="D198" s="6">
        <v>241.0</v>
      </c>
      <c r="E198" s="6">
        <v>82.0</v>
      </c>
      <c r="F198" s="6">
        <v>116.0</v>
      </c>
      <c r="G198" s="7">
        <f t="shared" si="1"/>
        <v>48.13278008</v>
      </c>
      <c r="H198" s="3" t="s">
        <v>428</v>
      </c>
      <c r="R198" s="7"/>
      <c r="S198" s="3"/>
    </row>
    <row r="199" ht="14.25" customHeight="1">
      <c r="A199" s="6" t="s">
        <v>506</v>
      </c>
      <c r="B199" s="6" t="s">
        <v>12</v>
      </c>
      <c r="C199" s="6">
        <v>69.0</v>
      </c>
      <c r="D199" s="6">
        <v>243.0</v>
      </c>
      <c r="E199" s="6">
        <v>79.0</v>
      </c>
      <c r="F199" s="6">
        <v>114.0</v>
      </c>
      <c r="G199" s="7">
        <f t="shared" si="1"/>
        <v>46.91358025</v>
      </c>
      <c r="H199" s="3" t="s">
        <v>428</v>
      </c>
      <c r="R199" s="7"/>
      <c r="S199" s="3"/>
    </row>
    <row r="200" ht="14.25" customHeight="1">
      <c r="A200" s="6" t="s">
        <v>293</v>
      </c>
      <c r="B200" s="6" t="s">
        <v>12</v>
      </c>
      <c r="C200" s="6">
        <v>60.0</v>
      </c>
      <c r="D200" s="6">
        <v>245.0</v>
      </c>
      <c r="E200" s="6">
        <v>74.0</v>
      </c>
      <c r="F200" s="6">
        <v>74.0</v>
      </c>
      <c r="G200" s="7">
        <f t="shared" si="1"/>
        <v>30.20408163</v>
      </c>
      <c r="H200" s="3" t="s">
        <v>290</v>
      </c>
      <c r="R200" s="7"/>
      <c r="S200" s="3"/>
    </row>
    <row r="201" ht="14.25" customHeight="1">
      <c r="A201" s="6" t="s">
        <v>459</v>
      </c>
      <c r="B201" s="6" t="s">
        <v>12</v>
      </c>
      <c r="C201" s="6">
        <v>67.0</v>
      </c>
      <c r="D201" s="6">
        <v>245.0</v>
      </c>
      <c r="E201" s="6">
        <v>80.0</v>
      </c>
      <c r="F201" s="6">
        <v>104.0</v>
      </c>
      <c r="G201" s="7">
        <f t="shared" si="1"/>
        <v>42.44897959</v>
      </c>
      <c r="H201" s="3" t="s">
        <v>428</v>
      </c>
      <c r="R201" s="7"/>
      <c r="S201" s="3"/>
    </row>
    <row r="202" ht="14.25" customHeight="1">
      <c r="A202" s="6" t="s">
        <v>147</v>
      </c>
      <c r="B202" s="6" t="s">
        <v>12</v>
      </c>
      <c r="C202" s="6">
        <v>69.0</v>
      </c>
      <c r="D202" s="6">
        <v>246.0</v>
      </c>
      <c r="E202" s="6">
        <v>84.0</v>
      </c>
      <c r="F202" s="6">
        <v>54.0</v>
      </c>
      <c r="G202" s="7">
        <f t="shared" si="1"/>
        <v>21.95121951</v>
      </c>
      <c r="H202" s="3" t="s">
        <v>123</v>
      </c>
      <c r="R202" s="7"/>
      <c r="S202" s="3"/>
    </row>
    <row r="203" ht="14.25" customHeight="1">
      <c r="A203" s="6" t="s">
        <v>208</v>
      </c>
      <c r="B203" s="6" t="s">
        <v>12</v>
      </c>
      <c r="C203" s="6">
        <v>62.0</v>
      </c>
      <c r="D203" s="6">
        <v>246.0</v>
      </c>
      <c r="E203" s="6">
        <v>76.0</v>
      </c>
      <c r="F203" s="6">
        <v>63.0</v>
      </c>
      <c r="G203" s="7">
        <f t="shared" si="1"/>
        <v>25.6097561</v>
      </c>
      <c r="H203" s="3" t="s">
        <v>123</v>
      </c>
      <c r="M203" s="8"/>
      <c r="R203" s="7"/>
      <c r="S203" s="3"/>
    </row>
    <row r="204" ht="14.25" customHeight="1">
      <c r="A204" s="6" t="s">
        <v>200</v>
      </c>
      <c r="B204" s="8" t="s">
        <v>12</v>
      </c>
      <c r="C204" s="6">
        <v>62.0</v>
      </c>
      <c r="D204" s="6">
        <v>247.0</v>
      </c>
      <c r="E204" s="6">
        <v>73.0</v>
      </c>
      <c r="F204" s="6">
        <v>62.0</v>
      </c>
      <c r="G204" s="7">
        <f t="shared" si="1"/>
        <v>25.10121457</v>
      </c>
      <c r="H204" s="3" t="s">
        <v>123</v>
      </c>
      <c r="M204" s="8"/>
      <c r="R204" s="7"/>
      <c r="S204" s="3"/>
    </row>
    <row r="205" ht="14.25" customHeight="1">
      <c r="A205" s="6" t="s">
        <v>417</v>
      </c>
      <c r="B205" s="6" t="s">
        <v>12</v>
      </c>
      <c r="C205" s="6">
        <v>67.0</v>
      </c>
      <c r="D205" s="6">
        <v>250.0</v>
      </c>
      <c r="E205" s="6">
        <v>79.0</v>
      </c>
      <c r="F205" s="6">
        <v>97.0</v>
      </c>
      <c r="G205" s="7">
        <f t="shared" si="1"/>
        <v>38.8</v>
      </c>
      <c r="H205" s="3" t="s">
        <v>290</v>
      </c>
      <c r="R205" s="7"/>
      <c r="S205" s="3"/>
    </row>
    <row r="206" ht="14.25" customHeight="1">
      <c r="A206" s="6" t="s">
        <v>448</v>
      </c>
      <c r="B206" s="6" t="s">
        <v>12</v>
      </c>
      <c r="C206" s="6">
        <v>68.0</v>
      </c>
      <c r="D206" s="6">
        <v>251.0</v>
      </c>
      <c r="E206" s="6">
        <v>80.0</v>
      </c>
      <c r="F206" s="6">
        <v>104.0</v>
      </c>
      <c r="G206" s="7">
        <f t="shared" si="1"/>
        <v>41.43426295</v>
      </c>
      <c r="H206" s="3" t="s">
        <v>428</v>
      </c>
      <c r="R206" s="7"/>
      <c r="S206" s="3"/>
    </row>
    <row r="207" ht="14.25" customHeight="1">
      <c r="A207" s="6" t="s">
        <v>372</v>
      </c>
      <c r="B207" s="6" t="s">
        <v>12</v>
      </c>
      <c r="C207" s="6">
        <v>66.0</v>
      </c>
      <c r="D207" s="6">
        <v>253.0</v>
      </c>
      <c r="E207" s="6">
        <v>79.0</v>
      </c>
      <c r="F207" s="6">
        <v>88.0</v>
      </c>
      <c r="G207" s="7">
        <f t="shared" si="1"/>
        <v>34.7826087</v>
      </c>
      <c r="H207" s="3" t="s">
        <v>290</v>
      </c>
      <c r="R207" s="7"/>
      <c r="S207" s="3"/>
    </row>
    <row r="208" ht="14.25" customHeight="1">
      <c r="A208" s="6" t="s">
        <v>403</v>
      </c>
      <c r="B208" s="6" t="s">
        <v>12</v>
      </c>
      <c r="C208" s="6">
        <v>66.0</v>
      </c>
      <c r="D208" s="6">
        <v>253.0</v>
      </c>
      <c r="E208" s="6">
        <v>79.0</v>
      </c>
      <c r="F208" s="6">
        <v>95.0</v>
      </c>
      <c r="G208" s="7">
        <f t="shared" si="1"/>
        <v>37.54940711</v>
      </c>
      <c r="H208" s="3" t="s">
        <v>290</v>
      </c>
      <c r="R208" s="7"/>
      <c r="S208" s="3"/>
    </row>
    <row r="209" ht="14.25" customHeight="1">
      <c r="A209" s="6" t="s">
        <v>522</v>
      </c>
      <c r="B209" s="6" t="s">
        <v>12</v>
      </c>
      <c r="C209" s="6">
        <v>71.0</v>
      </c>
      <c r="D209" s="6">
        <v>253.0</v>
      </c>
      <c r="E209" s="6">
        <v>83.0</v>
      </c>
      <c r="F209" s="6">
        <v>124.0</v>
      </c>
      <c r="G209" s="7">
        <f t="shared" si="1"/>
        <v>49.01185771</v>
      </c>
      <c r="H209" s="3" t="s">
        <v>428</v>
      </c>
      <c r="R209" s="7"/>
      <c r="S209" s="3"/>
    </row>
    <row r="210" ht="14.25" customHeight="1">
      <c r="A210" s="6" t="s">
        <v>454</v>
      </c>
      <c r="B210" s="6" t="s">
        <v>12</v>
      </c>
      <c r="C210" s="6">
        <v>69.0</v>
      </c>
      <c r="D210" s="6">
        <v>254.0</v>
      </c>
      <c r="E210" s="6">
        <v>83.0</v>
      </c>
      <c r="F210" s="6">
        <v>107.0</v>
      </c>
      <c r="G210" s="7">
        <f t="shared" si="1"/>
        <v>42.12598425</v>
      </c>
      <c r="H210" s="3" t="s">
        <v>428</v>
      </c>
      <c r="R210" s="7"/>
      <c r="S210" s="3"/>
    </row>
    <row r="211" ht="14.25" customHeight="1">
      <c r="A211" s="6" t="s">
        <v>393</v>
      </c>
      <c r="B211" s="6" t="s">
        <v>12</v>
      </c>
      <c r="C211" s="6">
        <v>66.0</v>
      </c>
      <c r="D211" s="6">
        <v>255.0</v>
      </c>
      <c r="E211" s="6">
        <v>77.0</v>
      </c>
      <c r="F211" s="6">
        <v>93.0</v>
      </c>
      <c r="G211" s="7">
        <f t="shared" si="1"/>
        <v>36.47058824</v>
      </c>
      <c r="H211" s="3" t="s">
        <v>290</v>
      </c>
      <c r="R211" s="7"/>
      <c r="S211" s="3"/>
    </row>
    <row r="212" ht="14.25" customHeight="1">
      <c r="A212" s="6" t="s">
        <v>489</v>
      </c>
      <c r="B212" s="6" t="s">
        <v>12</v>
      </c>
      <c r="C212" s="6">
        <v>71.0</v>
      </c>
      <c r="D212" s="6">
        <v>258.0</v>
      </c>
      <c r="E212" s="6">
        <v>84.0</v>
      </c>
      <c r="F212" s="6">
        <v>116.0</v>
      </c>
      <c r="G212" s="7">
        <f t="shared" si="1"/>
        <v>44.96124031</v>
      </c>
      <c r="H212" s="3" t="s">
        <v>428</v>
      </c>
      <c r="R212" s="7"/>
      <c r="S212" s="3"/>
    </row>
    <row r="213" ht="14.25" customHeight="1">
      <c r="A213" s="6" t="s">
        <v>545</v>
      </c>
      <c r="B213" s="6" t="s">
        <v>12</v>
      </c>
      <c r="C213" s="6">
        <v>71.0</v>
      </c>
      <c r="D213" s="6">
        <v>258.0</v>
      </c>
      <c r="E213" s="6">
        <v>82.0</v>
      </c>
      <c r="F213" s="6">
        <v>133.0</v>
      </c>
      <c r="G213" s="7">
        <f t="shared" si="1"/>
        <v>51.5503876</v>
      </c>
      <c r="H213" s="3" t="s">
        <v>532</v>
      </c>
      <c r="R213" s="7"/>
      <c r="S213" s="3"/>
    </row>
    <row r="214" ht="14.25" customHeight="1">
      <c r="A214" s="6" t="s">
        <v>386</v>
      </c>
      <c r="B214" s="6" t="s">
        <v>12</v>
      </c>
      <c r="C214" s="6">
        <v>66.0</v>
      </c>
      <c r="D214" s="6">
        <v>260.0</v>
      </c>
      <c r="E214" s="6">
        <v>76.0</v>
      </c>
      <c r="F214" s="6">
        <v>93.0</v>
      </c>
      <c r="G214" s="7">
        <f t="shared" si="1"/>
        <v>35.76923077</v>
      </c>
      <c r="H214" s="3" t="s">
        <v>290</v>
      </c>
      <c r="R214" s="7"/>
      <c r="S214" s="3"/>
    </row>
    <row r="215" ht="14.25" customHeight="1">
      <c r="A215" s="6" t="s">
        <v>106</v>
      </c>
      <c r="B215" s="6" t="s">
        <v>12</v>
      </c>
      <c r="C215" s="6">
        <v>60.0</v>
      </c>
      <c r="D215" s="6">
        <v>261.0</v>
      </c>
      <c r="E215" s="6">
        <v>77.0</v>
      </c>
      <c r="F215" s="6">
        <v>49.0</v>
      </c>
      <c r="G215" s="7">
        <f t="shared" si="1"/>
        <v>18.77394636</v>
      </c>
      <c r="H215" s="3" t="s">
        <v>59</v>
      </c>
      <c r="R215" s="7"/>
      <c r="S215" s="3"/>
    </row>
    <row r="216" ht="14.25" customHeight="1">
      <c r="A216" s="6" t="s">
        <v>312</v>
      </c>
      <c r="B216" s="8" t="s">
        <v>12</v>
      </c>
      <c r="C216" s="6">
        <v>60.0</v>
      </c>
      <c r="D216" s="6">
        <v>263.0</v>
      </c>
      <c r="E216" s="6">
        <v>75.0</v>
      </c>
      <c r="F216" s="6">
        <v>83.0</v>
      </c>
      <c r="G216" s="7">
        <f t="shared" si="1"/>
        <v>31.55893536</v>
      </c>
      <c r="H216" s="3" t="s">
        <v>290</v>
      </c>
      <c r="R216" s="7"/>
      <c r="S216" s="3"/>
    </row>
    <row r="217" ht="14.25" customHeight="1">
      <c r="A217" s="6" t="s">
        <v>340</v>
      </c>
      <c r="B217" s="6" t="s">
        <v>12</v>
      </c>
      <c r="C217" s="6">
        <v>62.0</v>
      </c>
      <c r="D217" s="6">
        <v>266.0</v>
      </c>
      <c r="E217" s="6">
        <v>76.0</v>
      </c>
      <c r="F217" s="6">
        <v>88.0</v>
      </c>
      <c r="G217" s="7">
        <f t="shared" si="1"/>
        <v>33.08270677</v>
      </c>
      <c r="H217" s="3" t="s">
        <v>290</v>
      </c>
      <c r="R217" s="7"/>
      <c r="S217" s="3"/>
    </row>
    <row r="218" ht="14.25" customHeight="1">
      <c r="A218" s="6" t="s">
        <v>511</v>
      </c>
      <c r="B218" s="6" t="s">
        <v>12</v>
      </c>
      <c r="C218" s="6">
        <v>69.0</v>
      </c>
      <c r="D218" s="6">
        <v>267.0</v>
      </c>
      <c r="E218" s="6">
        <v>81.0</v>
      </c>
      <c r="F218" s="6">
        <v>126.0</v>
      </c>
      <c r="G218" s="7">
        <f t="shared" si="1"/>
        <v>47.19101124</v>
      </c>
      <c r="H218" s="3" t="s">
        <v>428</v>
      </c>
      <c r="R218" s="7"/>
      <c r="S218" s="3"/>
    </row>
    <row r="219" ht="14.25" customHeight="1">
      <c r="A219" s="6" t="s">
        <v>528</v>
      </c>
      <c r="B219" s="6" t="s">
        <v>12</v>
      </c>
      <c r="C219" s="6">
        <v>71.0</v>
      </c>
      <c r="D219" s="6">
        <v>268.0</v>
      </c>
      <c r="E219" s="6">
        <v>82.0</v>
      </c>
      <c r="F219" s="6">
        <v>133.0</v>
      </c>
      <c r="G219" s="7">
        <f t="shared" si="1"/>
        <v>49.62686567</v>
      </c>
      <c r="H219" s="3" t="s">
        <v>428</v>
      </c>
      <c r="R219" s="7"/>
      <c r="S219" s="3"/>
    </row>
    <row r="220" ht="14.25" customHeight="1">
      <c r="A220" s="6" t="s">
        <v>219</v>
      </c>
      <c r="B220" s="6" t="s">
        <v>12</v>
      </c>
      <c r="C220" s="6">
        <v>63.0</v>
      </c>
      <c r="D220" s="6">
        <v>270.0</v>
      </c>
      <c r="E220" s="6">
        <v>77.0</v>
      </c>
      <c r="F220" s="6">
        <v>72.0</v>
      </c>
      <c r="G220" s="7">
        <f t="shared" si="1"/>
        <v>26.66666667</v>
      </c>
      <c r="H220" s="3" t="s">
        <v>123</v>
      </c>
      <c r="R220" s="7"/>
      <c r="S220" s="3"/>
    </row>
    <row r="221" ht="14.25" customHeight="1">
      <c r="A221" s="6" t="s">
        <v>397</v>
      </c>
      <c r="B221" s="6" t="s">
        <v>12</v>
      </c>
      <c r="C221" s="6">
        <v>63.0</v>
      </c>
      <c r="D221" s="6">
        <v>271.0</v>
      </c>
      <c r="E221" s="6">
        <v>75.0</v>
      </c>
      <c r="F221" s="6">
        <v>100.0</v>
      </c>
      <c r="G221" s="7">
        <f t="shared" si="1"/>
        <v>36.900369</v>
      </c>
      <c r="H221" s="3" t="s">
        <v>290</v>
      </c>
      <c r="R221" s="7"/>
      <c r="S221" s="3"/>
    </row>
    <row r="222" ht="14.25" customHeight="1">
      <c r="A222" s="6" t="s">
        <v>176</v>
      </c>
      <c r="B222" s="6" t="s">
        <v>12</v>
      </c>
      <c r="C222" s="6">
        <v>61.0</v>
      </c>
      <c r="D222" s="6">
        <v>272.0</v>
      </c>
      <c r="E222" s="6">
        <v>77.0</v>
      </c>
      <c r="F222" s="6">
        <v>65.0</v>
      </c>
      <c r="G222" s="7">
        <f t="shared" si="1"/>
        <v>23.89705882</v>
      </c>
      <c r="H222" s="3" t="s">
        <v>123</v>
      </c>
      <c r="R222" s="7"/>
      <c r="S222" s="3"/>
    </row>
    <row r="223" ht="14.25" customHeight="1">
      <c r="A223" s="6" t="s">
        <v>445</v>
      </c>
      <c r="B223" s="6" t="s">
        <v>12</v>
      </c>
      <c r="C223" s="6">
        <v>67.0</v>
      </c>
      <c r="D223" s="6">
        <v>272.0</v>
      </c>
      <c r="E223" s="6">
        <v>80.0</v>
      </c>
      <c r="F223" s="6">
        <v>112.0</v>
      </c>
      <c r="G223" s="7">
        <f t="shared" si="1"/>
        <v>41.17647059</v>
      </c>
      <c r="H223" s="3" t="s">
        <v>428</v>
      </c>
      <c r="R223" s="7"/>
      <c r="S223" s="3"/>
    </row>
    <row r="224" ht="14.25" customHeight="1">
      <c r="A224" s="6" t="s">
        <v>508</v>
      </c>
      <c r="B224" s="6" t="s">
        <v>12</v>
      </c>
      <c r="C224" s="6">
        <v>70.0</v>
      </c>
      <c r="D224" s="6">
        <v>272.0</v>
      </c>
      <c r="E224" s="6">
        <v>81.0</v>
      </c>
      <c r="F224" s="6">
        <v>128.0</v>
      </c>
      <c r="G224" s="7">
        <f t="shared" si="1"/>
        <v>47.05882353</v>
      </c>
      <c r="H224" s="3" t="s">
        <v>428</v>
      </c>
      <c r="R224" s="7"/>
      <c r="S224" s="3"/>
    </row>
    <row r="225" ht="14.25" customHeight="1">
      <c r="A225" s="6" t="s">
        <v>516</v>
      </c>
      <c r="B225" s="6" t="s">
        <v>12</v>
      </c>
      <c r="C225" s="6">
        <v>69.0</v>
      </c>
      <c r="D225" s="6">
        <v>275.0</v>
      </c>
      <c r="E225" s="6">
        <v>81.0</v>
      </c>
      <c r="F225" s="6">
        <v>133.0</v>
      </c>
      <c r="G225" s="7">
        <f t="shared" si="1"/>
        <v>48.36363636</v>
      </c>
      <c r="H225" s="3" t="s">
        <v>428</v>
      </c>
      <c r="R225" s="7"/>
      <c r="S225" s="3"/>
    </row>
    <row r="226" ht="14.25" customHeight="1">
      <c r="A226" s="6" t="s">
        <v>158</v>
      </c>
      <c r="B226" s="6" t="s">
        <v>12</v>
      </c>
      <c r="C226" s="6">
        <v>63.0</v>
      </c>
      <c r="D226" s="6">
        <v>277.0</v>
      </c>
      <c r="E226" s="6">
        <v>78.0</v>
      </c>
      <c r="F226" s="6">
        <v>63.0</v>
      </c>
      <c r="G226" s="7">
        <f t="shared" si="1"/>
        <v>22.74368231</v>
      </c>
      <c r="H226" s="3" t="s">
        <v>123</v>
      </c>
      <c r="R226" s="7"/>
      <c r="S226" s="3"/>
    </row>
    <row r="227" ht="14.25" customHeight="1">
      <c r="A227" s="6" t="s">
        <v>257</v>
      </c>
      <c r="B227" s="6" t="s">
        <v>12</v>
      </c>
      <c r="C227" s="6">
        <v>61.0</v>
      </c>
      <c r="D227" s="6">
        <v>277.0</v>
      </c>
      <c r="E227" s="6">
        <v>74.0</v>
      </c>
      <c r="F227" s="6">
        <v>79.0</v>
      </c>
      <c r="G227" s="7">
        <f t="shared" si="1"/>
        <v>28.5198556</v>
      </c>
      <c r="H227" s="3" t="s">
        <v>123</v>
      </c>
      <c r="R227" s="7"/>
      <c r="S227" s="3"/>
    </row>
    <row r="228" ht="14.25" customHeight="1">
      <c r="A228" s="6" t="s">
        <v>415</v>
      </c>
      <c r="B228" s="6" t="s">
        <v>12</v>
      </c>
      <c r="C228" s="6">
        <v>68.0</v>
      </c>
      <c r="D228" s="6">
        <v>279.0</v>
      </c>
      <c r="E228" s="6">
        <v>83.0</v>
      </c>
      <c r="F228" s="6">
        <v>108.0</v>
      </c>
      <c r="G228" s="7">
        <f t="shared" si="1"/>
        <v>38.70967742</v>
      </c>
      <c r="H228" s="3" t="s">
        <v>290</v>
      </c>
      <c r="R228" s="7"/>
      <c r="S228" s="3"/>
    </row>
    <row r="229" ht="14.25" customHeight="1">
      <c r="A229" s="6" t="s">
        <v>525</v>
      </c>
      <c r="B229" s="6" t="s">
        <v>12</v>
      </c>
      <c r="C229" s="6">
        <v>70.0</v>
      </c>
      <c r="D229" s="6">
        <v>279.0</v>
      </c>
      <c r="E229" s="6">
        <v>83.0</v>
      </c>
      <c r="F229" s="6">
        <v>138.0</v>
      </c>
      <c r="G229" s="7">
        <f t="shared" si="1"/>
        <v>49.46236559</v>
      </c>
      <c r="H229" s="3" t="s">
        <v>428</v>
      </c>
      <c r="R229" s="7"/>
      <c r="S229" s="3"/>
    </row>
    <row r="230" ht="14.25" customHeight="1">
      <c r="A230" s="6" t="s">
        <v>558</v>
      </c>
      <c r="B230" s="6" t="s">
        <v>12</v>
      </c>
      <c r="C230" s="6">
        <v>73.0</v>
      </c>
      <c r="D230" s="6">
        <v>284.0</v>
      </c>
      <c r="E230" s="6">
        <v>83.0</v>
      </c>
      <c r="F230" s="6">
        <v>157.0</v>
      </c>
      <c r="G230" s="7">
        <f t="shared" si="1"/>
        <v>55.28169014</v>
      </c>
      <c r="H230" s="3" t="s">
        <v>532</v>
      </c>
      <c r="R230" s="7"/>
      <c r="S230" s="3"/>
    </row>
    <row r="231" ht="14.25" customHeight="1">
      <c r="A231" s="6" t="s">
        <v>412</v>
      </c>
      <c r="B231" s="6" t="s">
        <v>12</v>
      </c>
      <c r="C231" s="6">
        <v>66.0</v>
      </c>
      <c r="D231" s="6">
        <v>287.0</v>
      </c>
      <c r="E231" s="6">
        <v>79.0</v>
      </c>
      <c r="F231" s="6">
        <v>110.0</v>
      </c>
      <c r="G231" s="7">
        <f t="shared" si="1"/>
        <v>38.32752613</v>
      </c>
      <c r="H231" s="3" t="s">
        <v>290</v>
      </c>
      <c r="R231" s="7"/>
      <c r="S231" s="3"/>
    </row>
    <row r="232" ht="14.25" customHeight="1">
      <c r="A232" s="6" t="s">
        <v>465</v>
      </c>
      <c r="B232" s="6" t="s">
        <v>12</v>
      </c>
      <c r="C232" s="6">
        <v>68.0</v>
      </c>
      <c r="D232" s="6">
        <v>287.0</v>
      </c>
      <c r="E232" s="6">
        <v>80.0</v>
      </c>
      <c r="F232" s="6">
        <v>123.0</v>
      </c>
      <c r="G232" s="7">
        <f t="shared" si="1"/>
        <v>42.85714286</v>
      </c>
      <c r="H232" s="3" t="s">
        <v>428</v>
      </c>
      <c r="R232" s="7"/>
      <c r="S232" s="3"/>
    </row>
    <row r="233" ht="14.25" customHeight="1">
      <c r="A233" s="6" t="s">
        <v>129</v>
      </c>
      <c r="B233" s="6" t="s">
        <v>12</v>
      </c>
      <c r="C233" s="6">
        <v>61.0</v>
      </c>
      <c r="D233" s="6">
        <v>291.0</v>
      </c>
      <c r="E233" s="6">
        <v>75.0</v>
      </c>
      <c r="F233" s="6">
        <v>60.0</v>
      </c>
      <c r="G233" s="7">
        <f t="shared" si="1"/>
        <v>20.6185567</v>
      </c>
      <c r="H233" s="3" t="s">
        <v>123</v>
      </c>
      <c r="R233" s="7"/>
      <c r="S233" s="3"/>
    </row>
    <row r="234" ht="14.25" customHeight="1">
      <c r="A234" s="6" t="s">
        <v>480</v>
      </c>
      <c r="B234" s="6" t="s">
        <v>12</v>
      </c>
      <c r="C234" s="6">
        <v>69.0</v>
      </c>
      <c r="D234" s="6">
        <v>291.0</v>
      </c>
      <c r="E234" s="6">
        <v>81.0</v>
      </c>
      <c r="F234" s="6">
        <v>129.0</v>
      </c>
      <c r="G234" s="7">
        <f t="shared" si="1"/>
        <v>44.32989691</v>
      </c>
      <c r="H234" s="3" t="s">
        <v>428</v>
      </c>
      <c r="R234" s="7"/>
      <c r="S234" s="3"/>
    </row>
    <row r="235" ht="14.25" customHeight="1">
      <c r="A235" s="6" t="s">
        <v>300</v>
      </c>
      <c r="B235" s="6" t="s">
        <v>12</v>
      </c>
      <c r="C235" s="6">
        <v>64.0</v>
      </c>
      <c r="D235" s="6">
        <v>294.0</v>
      </c>
      <c r="E235" s="6">
        <v>75.0</v>
      </c>
      <c r="F235" s="6">
        <v>90.0</v>
      </c>
      <c r="G235" s="7">
        <f t="shared" si="1"/>
        <v>30.6122449</v>
      </c>
      <c r="H235" s="3" t="s">
        <v>290</v>
      </c>
      <c r="R235" s="7"/>
      <c r="S235" s="3"/>
    </row>
    <row r="236" ht="14.25" customHeight="1">
      <c r="A236" s="6" t="s">
        <v>138</v>
      </c>
      <c r="B236" s="6" t="s">
        <v>12</v>
      </c>
      <c r="C236" s="6">
        <v>60.0</v>
      </c>
      <c r="D236" s="6">
        <v>295.0</v>
      </c>
      <c r="E236" s="6">
        <v>76.0</v>
      </c>
      <c r="F236" s="6">
        <v>62.0</v>
      </c>
      <c r="G236" s="7">
        <f t="shared" si="1"/>
        <v>21.01694915</v>
      </c>
      <c r="H236" s="3" t="s">
        <v>123</v>
      </c>
      <c r="R236" s="7"/>
      <c r="S236" s="3"/>
    </row>
    <row r="237" ht="14.25" customHeight="1">
      <c r="A237" s="6" t="s">
        <v>468</v>
      </c>
      <c r="B237" s="6" t="s">
        <v>12</v>
      </c>
      <c r="C237" s="6">
        <v>68.0</v>
      </c>
      <c r="D237" s="6">
        <v>295.0</v>
      </c>
      <c r="E237" s="6">
        <v>79.0</v>
      </c>
      <c r="F237" s="6">
        <v>127.0</v>
      </c>
      <c r="G237" s="7">
        <f t="shared" si="1"/>
        <v>43.05084746</v>
      </c>
      <c r="H237" s="3" t="s">
        <v>428</v>
      </c>
      <c r="R237" s="7"/>
      <c r="S237" s="3"/>
    </row>
    <row r="238" ht="14.25" customHeight="1">
      <c r="A238" s="6" t="s">
        <v>442</v>
      </c>
      <c r="B238" s="6" t="s">
        <v>12</v>
      </c>
      <c r="C238" s="6">
        <v>68.0</v>
      </c>
      <c r="D238" s="6">
        <v>296.0</v>
      </c>
      <c r="E238" s="6">
        <v>82.0</v>
      </c>
      <c r="F238" s="6">
        <v>121.0</v>
      </c>
      <c r="G238" s="7">
        <f t="shared" si="1"/>
        <v>40.87837838</v>
      </c>
      <c r="H238" s="3" t="s">
        <v>428</v>
      </c>
      <c r="R238" s="7"/>
      <c r="S238" s="3"/>
    </row>
    <row r="239" ht="14.25" customHeight="1">
      <c r="A239" s="6" t="s">
        <v>505</v>
      </c>
      <c r="B239" s="6" t="s">
        <v>12</v>
      </c>
      <c r="C239" s="6">
        <v>69.0</v>
      </c>
      <c r="D239" s="6">
        <v>297.0</v>
      </c>
      <c r="E239" s="6">
        <v>80.0</v>
      </c>
      <c r="F239" s="6">
        <v>139.0</v>
      </c>
      <c r="G239" s="7">
        <f t="shared" si="1"/>
        <v>46.8013468</v>
      </c>
      <c r="H239" s="3" t="s">
        <v>428</v>
      </c>
      <c r="R239" s="7"/>
      <c r="S239" s="3"/>
    </row>
    <row r="240" ht="14.25" customHeight="1">
      <c r="A240" s="6" t="s">
        <v>134</v>
      </c>
      <c r="B240" s="6" t="s">
        <v>12</v>
      </c>
      <c r="C240" s="6">
        <v>67.0</v>
      </c>
      <c r="D240" s="6">
        <v>299.0</v>
      </c>
      <c r="E240" s="6">
        <v>84.0</v>
      </c>
      <c r="F240" s="6">
        <v>62.0</v>
      </c>
      <c r="G240" s="7">
        <f t="shared" si="1"/>
        <v>20.73578595</v>
      </c>
      <c r="H240" s="3" t="s">
        <v>123</v>
      </c>
      <c r="M240" s="8"/>
      <c r="R240" s="7"/>
      <c r="S240" s="3"/>
    </row>
    <row r="241" ht="14.25" customHeight="1">
      <c r="A241" s="6" t="s">
        <v>297</v>
      </c>
      <c r="B241" s="6" t="s">
        <v>12</v>
      </c>
      <c r="C241" s="6">
        <v>65.0</v>
      </c>
      <c r="D241" s="6">
        <v>302.0</v>
      </c>
      <c r="E241" s="6">
        <v>75.0</v>
      </c>
      <c r="F241" s="6">
        <v>92.0</v>
      </c>
      <c r="G241" s="7">
        <f t="shared" si="1"/>
        <v>30.46357616</v>
      </c>
      <c r="H241" s="3" t="s">
        <v>290</v>
      </c>
      <c r="R241" s="7"/>
      <c r="S241" s="3"/>
    </row>
    <row r="242" ht="14.25" customHeight="1">
      <c r="A242" s="6" t="s">
        <v>237</v>
      </c>
      <c r="B242" s="6" t="s">
        <v>12</v>
      </c>
      <c r="C242" s="6">
        <v>64.0</v>
      </c>
      <c r="D242" s="6">
        <v>303.0</v>
      </c>
      <c r="E242" s="6">
        <v>75.0</v>
      </c>
      <c r="F242" s="6">
        <v>83.0</v>
      </c>
      <c r="G242" s="7">
        <f t="shared" si="1"/>
        <v>27.39273927</v>
      </c>
      <c r="H242" s="3" t="s">
        <v>123</v>
      </c>
      <c r="R242" s="7"/>
      <c r="S242" s="3"/>
    </row>
    <row r="243" ht="14.25" customHeight="1">
      <c r="A243" s="6" t="s">
        <v>422</v>
      </c>
      <c r="B243" s="6" t="s">
        <v>12</v>
      </c>
      <c r="C243" s="6">
        <v>64.0</v>
      </c>
      <c r="D243" s="6">
        <v>303.0</v>
      </c>
      <c r="E243" s="6">
        <v>77.0</v>
      </c>
      <c r="F243" s="6">
        <v>120.0</v>
      </c>
      <c r="G243" s="7">
        <f t="shared" si="1"/>
        <v>39.6039604</v>
      </c>
      <c r="H243" s="3" t="s">
        <v>290</v>
      </c>
      <c r="R243" s="7"/>
      <c r="S243" s="3"/>
    </row>
    <row r="244" ht="14.25" customHeight="1">
      <c r="A244" s="6" t="s">
        <v>224</v>
      </c>
      <c r="B244" s="6" t="s">
        <v>12</v>
      </c>
      <c r="C244" s="6">
        <v>63.0</v>
      </c>
      <c r="D244" s="6">
        <v>306.0</v>
      </c>
      <c r="E244" s="6">
        <v>76.0</v>
      </c>
      <c r="F244" s="6">
        <v>82.0</v>
      </c>
      <c r="G244" s="7">
        <f t="shared" si="1"/>
        <v>26.79738562</v>
      </c>
      <c r="H244" s="3" t="s">
        <v>123</v>
      </c>
      <c r="R244" s="7"/>
      <c r="S244" s="3"/>
    </row>
    <row r="245" ht="14.25" customHeight="1">
      <c r="A245" s="6" t="s">
        <v>435</v>
      </c>
      <c r="B245" s="6" t="s">
        <v>12</v>
      </c>
      <c r="C245" s="6">
        <v>68.0</v>
      </c>
      <c r="D245" s="6">
        <v>311.0</v>
      </c>
      <c r="E245" s="6">
        <v>81.0</v>
      </c>
      <c r="F245" s="6">
        <v>126.0</v>
      </c>
      <c r="G245" s="7">
        <f t="shared" si="1"/>
        <v>40.51446945</v>
      </c>
      <c r="H245" s="3" t="s">
        <v>428</v>
      </c>
      <c r="R245" s="7"/>
      <c r="S245" s="3"/>
    </row>
    <row r="246" ht="14.25" customHeight="1">
      <c r="A246" s="6" t="s">
        <v>154</v>
      </c>
      <c r="B246" s="6" t="s">
        <v>12</v>
      </c>
      <c r="C246" s="6">
        <v>60.0</v>
      </c>
      <c r="D246" s="6">
        <v>312.0</v>
      </c>
      <c r="E246" s="6">
        <v>76.0</v>
      </c>
      <c r="F246" s="6">
        <v>70.0</v>
      </c>
      <c r="G246" s="7">
        <f t="shared" si="1"/>
        <v>22.43589744</v>
      </c>
      <c r="H246" s="3" t="s">
        <v>123</v>
      </c>
      <c r="R246" s="7"/>
      <c r="S246" s="3"/>
    </row>
    <row r="247" ht="14.25" customHeight="1">
      <c r="A247" s="6" t="s">
        <v>494</v>
      </c>
      <c r="B247" s="6" t="s">
        <v>12</v>
      </c>
      <c r="C247" s="6">
        <v>65.0</v>
      </c>
      <c r="D247" s="6">
        <v>313.0</v>
      </c>
      <c r="E247" s="6">
        <v>76.0</v>
      </c>
      <c r="F247" s="6">
        <v>142.0</v>
      </c>
      <c r="G247" s="7">
        <f t="shared" si="1"/>
        <v>45.36741214</v>
      </c>
      <c r="H247" s="3" t="s">
        <v>428</v>
      </c>
      <c r="M247" s="8"/>
      <c r="R247" s="7"/>
      <c r="S247" s="3"/>
    </row>
    <row r="248" ht="14.25" customHeight="1">
      <c r="A248" s="6" t="s">
        <v>475</v>
      </c>
      <c r="B248" s="6" t="s">
        <v>12</v>
      </c>
      <c r="C248" s="6">
        <v>68.0</v>
      </c>
      <c r="D248" s="6">
        <v>315.0</v>
      </c>
      <c r="E248" s="6">
        <v>79.0</v>
      </c>
      <c r="F248" s="6">
        <v>138.0</v>
      </c>
      <c r="G248" s="7">
        <f t="shared" si="1"/>
        <v>43.80952381</v>
      </c>
      <c r="H248" s="3" t="s">
        <v>428</v>
      </c>
      <c r="R248" s="7"/>
      <c r="S248" s="3"/>
    </row>
    <row r="249" ht="14.25" customHeight="1">
      <c r="A249" s="6" t="s">
        <v>391</v>
      </c>
      <c r="B249" s="6" t="s">
        <v>12</v>
      </c>
      <c r="C249" s="6">
        <v>66.0</v>
      </c>
      <c r="D249" s="6">
        <v>318.0</v>
      </c>
      <c r="E249" s="6">
        <v>79.0</v>
      </c>
      <c r="F249" s="6">
        <v>115.0</v>
      </c>
      <c r="G249" s="7">
        <f t="shared" si="1"/>
        <v>36.16352201</v>
      </c>
      <c r="H249" s="3" t="s">
        <v>290</v>
      </c>
      <c r="M249" s="8"/>
      <c r="R249" s="7"/>
      <c r="S249" s="3"/>
    </row>
    <row r="250" ht="14.25" customHeight="1">
      <c r="A250" s="6" t="s">
        <v>268</v>
      </c>
      <c r="B250" s="8" t="s">
        <v>12</v>
      </c>
      <c r="C250" s="6">
        <v>64.0</v>
      </c>
      <c r="D250" s="6">
        <v>327.0</v>
      </c>
      <c r="E250" s="6">
        <v>77.0</v>
      </c>
      <c r="F250" s="6">
        <v>95.0</v>
      </c>
      <c r="G250" s="7">
        <f t="shared" si="1"/>
        <v>29.05198777</v>
      </c>
      <c r="H250" s="3" t="s">
        <v>123</v>
      </c>
      <c r="R250" s="7"/>
      <c r="S250" s="3"/>
    </row>
    <row r="251" ht="14.25" customHeight="1">
      <c r="A251" s="6" t="s">
        <v>291</v>
      </c>
      <c r="B251" s="6" t="s">
        <v>12</v>
      </c>
      <c r="C251" s="6">
        <v>67.0</v>
      </c>
      <c r="D251" s="6">
        <v>329.0</v>
      </c>
      <c r="E251" s="6">
        <v>79.0</v>
      </c>
      <c r="F251" s="6">
        <v>99.0</v>
      </c>
      <c r="G251" s="7">
        <f t="shared" si="1"/>
        <v>30.09118541</v>
      </c>
      <c r="H251" s="3" t="s">
        <v>290</v>
      </c>
      <c r="R251" s="7"/>
      <c r="S251" s="3"/>
    </row>
    <row r="252" ht="14.25" customHeight="1">
      <c r="A252" s="6" t="s">
        <v>543</v>
      </c>
      <c r="B252" s="6" t="s">
        <v>12</v>
      </c>
      <c r="C252" s="6">
        <v>72.0</v>
      </c>
      <c r="D252" s="6">
        <v>329.0</v>
      </c>
      <c r="E252" s="6">
        <v>81.0</v>
      </c>
      <c r="F252" s="6">
        <v>169.0</v>
      </c>
      <c r="G252" s="7">
        <f t="shared" si="1"/>
        <v>51.36778116</v>
      </c>
      <c r="H252" s="3" t="s">
        <v>532</v>
      </c>
      <c r="R252" s="7"/>
      <c r="S252" s="3"/>
    </row>
    <row r="253" ht="14.25" customHeight="1">
      <c r="A253" s="6" t="s">
        <v>322</v>
      </c>
      <c r="B253" s="6" t="s">
        <v>12</v>
      </c>
      <c r="C253" s="6">
        <v>63.0</v>
      </c>
      <c r="D253" s="6">
        <v>331.0</v>
      </c>
      <c r="E253" s="6">
        <v>76.0</v>
      </c>
      <c r="F253" s="6">
        <v>106.0</v>
      </c>
      <c r="G253" s="7">
        <f t="shared" si="1"/>
        <v>32.02416918</v>
      </c>
      <c r="H253" s="3" t="s">
        <v>290</v>
      </c>
      <c r="R253" s="7"/>
      <c r="S253" s="3"/>
    </row>
    <row r="254" ht="14.25" customHeight="1">
      <c r="A254" s="6" t="s">
        <v>467</v>
      </c>
      <c r="B254" s="6" t="s">
        <v>12</v>
      </c>
      <c r="C254" s="6">
        <v>69.0</v>
      </c>
      <c r="D254" s="6">
        <v>333.0</v>
      </c>
      <c r="E254" s="6">
        <v>79.0</v>
      </c>
      <c r="F254" s="6">
        <v>143.0</v>
      </c>
      <c r="G254" s="7">
        <f t="shared" si="1"/>
        <v>42.94294294</v>
      </c>
      <c r="H254" s="3" t="s">
        <v>428</v>
      </c>
      <c r="R254" s="7"/>
      <c r="S254" s="3"/>
    </row>
    <row r="255" ht="14.25" customHeight="1">
      <c r="A255" s="6" t="s">
        <v>546</v>
      </c>
      <c r="B255" s="8" t="s">
        <v>12</v>
      </c>
      <c r="C255" s="6">
        <v>67.0</v>
      </c>
      <c r="D255" s="6">
        <v>338.0</v>
      </c>
      <c r="E255" s="6">
        <v>78.0</v>
      </c>
      <c r="F255" s="6">
        <v>175.0</v>
      </c>
      <c r="G255" s="7">
        <f t="shared" si="1"/>
        <v>51.77514793</v>
      </c>
      <c r="H255" s="3" t="s">
        <v>532</v>
      </c>
      <c r="R255" s="7"/>
      <c r="S255" s="3"/>
    </row>
    <row r="256" ht="14.25" customHeight="1">
      <c r="A256" s="6" t="s">
        <v>279</v>
      </c>
      <c r="B256" s="6" t="s">
        <v>12</v>
      </c>
      <c r="C256" s="6">
        <v>62.0</v>
      </c>
      <c r="D256" s="6">
        <v>341.0</v>
      </c>
      <c r="E256" s="6">
        <v>75.0</v>
      </c>
      <c r="F256" s="6">
        <v>101.0</v>
      </c>
      <c r="G256" s="7">
        <f t="shared" si="1"/>
        <v>29.61876833</v>
      </c>
      <c r="H256" s="3" t="s">
        <v>123</v>
      </c>
      <c r="R256" s="7"/>
      <c r="S256" s="3"/>
    </row>
    <row r="257" ht="14.25" customHeight="1">
      <c r="A257" s="6" t="s">
        <v>450</v>
      </c>
      <c r="B257" s="6" t="s">
        <v>12</v>
      </c>
      <c r="C257" s="6">
        <v>67.0</v>
      </c>
      <c r="D257" s="6">
        <v>342.0</v>
      </c>
      <c r="E257" s="6">
        <v>78.0</v>
      </c>
      <c r="F257" s="6">
        <v>142.0</v>
      </c>
      <c r="G257" s="7">
        <f t="shared" si="1"/>
        <v>41.52046784</v>
      </c>
      <c r="H257" s="3" t="s">
        <v>428</v>
      </c>
      <c r="R257" s="7"/>
      <c r="S257" s="3"/>
    </row>
    <row r="258" ht="14.25" customHeight="1">
      <c r="A258" s="6" t="s">
        <v>130</v>
      </c>
      <c r="B258" s="6" t="s">
        <v>12</v>
      </c>
      <c r="C258" s="6">
        <v>60.0</v>
      </c>
      <c r="D258" s="6">
        <v>343.0</v>
      </c>
      <c r="E258" s="6">
        <v>83.0</v>
      </c>
      <c r="F258" s="6">
        <v>71.0</v>
      </c>
      <c r="G258" s="7">
        <f t="shared" si="1"/>
        <v>20.69970845</v>
      </c>
      <c r="H258" s="3" t="s">
        <v>123</v>
      </c>
      <c r="R258" s="7"/>
      <c r="S258" s="3"/>
    </row>
    <row r="259" ht="14.25" customHeight="1">
      <c r="A259" s="6" t="s">
        <v>474</v>
      </c>
      <c r="B259" s="6" t="s">
        <v>12</v>
      </c>
      <c r="C259" s="6">
        <v>66.0</v>
      </c>
      <c r="D259" s="6">
        <v>343.0</v>
      </c>
      <c r="E259" s="6">
        <v>78.0</v>
      </c>
      <c r="F259" s="6">
        <v>150.0</v>
      </c>
      <c r="G259" s="7">
        <f t="shared" si="1"/>
        <v>43.73177843</v>
      </c>
      <c r="H259" s="3" t="s">
        <v>428</v>
      </c>
      <c r="R259" s="7"/>
      <c r="S259" s="3"/>
    </row>
    <row r="260" ht="14.25" customHeight="1">
      <c r="A260" s="6" t="s">
        <v>498</v>
      </c>
      <c r="B260" s="6" t="s">
        <v>12</v>
      </c>
      <c r="C260" s="6">
        <v>66.0</v>
      </c>
      <c r="D260" s="6">
        <v>350.0</v>
      </c>
      <c r="E260" s="6">
        <v>78.0</v>
      </c>
      <c r="F260" s="6">
        <v>161.0</v>
      </c>
      <c r="G260" s="7">
        <f t="shared" si="1"/>
        <v>46</v>
      </c>
      <c r="H260" s="3" t="s">
        <v>428</v>
      </c>
      <c r="R260" s="7"/>
      <c r="S260" s="3"/>
    </row>
    <row r="261" ht="14.25" customHeight="1">
      <c r="A261" s="6" t="s">
        <v>478</v>
      </c>
      <c r="B261" s="6" t="s">
        <v>12</v>
      </c>
      <c r="C261" s="6">
        <v>66.0</v>
      </c>
      <c r="D261" s="6">
        <v>351.0</v>
      </c>
      <c r="E261" s="6">
        <v>77.0</v>
      </c>
      <c r="F261" s="6">
        <v>155.0</v>
      </c>
      <c r="G261" s="7">
        <f t="shared" si="1"/>
        <v>44.15954416</v>
      </c>
      <c r="H261" s="3" t="s">
        <v>428</v>
      </c>
      <c r="R261" s="7"/>
      <c r="S261" s="3"/>
    </row>
    <row r="262" ht="14.25" customHeight="1">
      <c r="A262" s="6" t="s">
        <v>207</v>
      </c>
      <c r="B262" s="6" t="s">
        <v>12</v>
      </c>
      <c r="C262" s="6">
        <v>63.0</v>
      </c>
      <c r="D262" s="6">
        <v>356.0</v>
      </c>
      <c r="E262" s="6">
        <v>76.0</v>
      </c>
      <c r="F262" s="6">
        <v>91.0</v>
      </c>
      <c r="G262" s="7">
        <f t="shared" si="1"/>
        <v>25.56179775</v>
      </c>
      <c r="H262" s="3" t="s">
        <v>123</v>
      </c>
      <c r="M262" s="8"/>
      <c r="R262" s="7"/>
      <c r="S262" s="3"/>
    </row>
    <row r="263" ht="14.25" customHeight="1">
      <c r="A263" s="6" t="s">
        <v>209</v>
      </c>
      <c r="B263" s="6" t="s">
        <v>12</v>
      </c>
      <c r="C263" s="6">
        <v>58.0</v>
      </c>
      <c r="D263" s="6">
        <v>362.0</v>
      </c>
      <c r="E263" s="6">
        <v>70.0</v>
      </c>
      <c r="F263" s="6">
        <v>93.0</v>
      </c>
      <c r="G263" s="7">
        <f t="shared" si="1"/>
        <v>25.69060773</v>
      </c>
      <c r="H263" s="3" t="s">
        <v>123</v>
      </c>
      <c r="R263" s="7"/>
      <c r="S263" s="3"/>
    </row>
    <row r="264" ht="14.25" customHeight="1">
      <c r="A264" s="6" t="s">
        <v>337</v>
      </c>
      <c r="B264" s="6" t="s">
        <v>12</v>
      </c>
      <c r="C264" s="6">
        <v>65.0</v>
      </c>
      <c r="D264" s="6">
        <v>362.0</v>
      </c>
      <c r="E264" s="6">
        <v>78.0</v>
      </c>
      <c r="F264" s="6">
        <v>119.0</v>
      </c>
      <c r="G264" s="7">
        <f t="shared" si="1"/>
        <v>32.87292818</v>
      </c>
      <c r="H264" s="3" t="s">
        <v>290</v>
      </c>
      <c r="R264" s="7"/>
      <c r="S264" s="3"/>
    </row>
    <row r="265" ht="14.25" customHeight="1">
      <c r="A265" s="6" t="s">
        <v>230</v>
      </c>
      <c r="B265" s="6" t="s">
        <v>12</v>
      </c>
      <c r="C265" s="6">
        <v>63.0</v>
      </c>
      <c r="D265" s="6">
        <v>365.0</v>
      </c>
      <c r="E265" s="6">
        <v>75.0</v>
      </c>
      <c r="F265" s="6">
        <v>99.0</v>
      </c>
      <c r="G265" s="7">
        <f t="shared" si="1"/>
        <v>27.12328767</v>
      </c>
      <c r="H265" s="3" t="s">
        <v>123</v>
      </c>
      <c r="R265" s="7"/>
      <c r="S265" s="3"/>
    </row>
    <row r="266" ht="14.25" customHeight="1">
      <c r="A266" s="6" t="s">
        <v>439</v>
      </c>
      <c r="B266" s="6" t="s">
        <v>12</v>
      </c>
      <c r="C266" s="6">
        <v>67.0</v>
      </c>
      <c r="D266" s="6">
        <v>365.0</v>
      </c>
      <c r="E266" s="6">
        <v>77.0</v>
      </c>
      <c r="F266" s="6">
        <v>149.0</v>
      </c>
      <c r="G266" s="7">
        <f t="shared" si="1"/>
        <v>40.82191781</v>
      </c>
      <c r="H266" s="3" t="s">
        <v>428</v>
      </c>
      <c r="R266" s="7"/>
      <c r="S266" s="3"/>
    </row>
    <row r="267" ht="14.25" customHeight="1">
      <c r="A267" s="6" t="s">
        <v>251</v>
      </c>
      <c r="B267" s="6" t="s">
        <v>12</v>
      </c>
      <c r="C267" s="6">
        <v>70.0</v>
      </c>
      <c r="D267" s="6">
        <v>367.0</v>
      </c>
      <c r="E267" s="6">
        <v>83.0</v>
      </c>
      <c r="F267" s="6">
        <v>103.0</v>
      </c>
      <c r="G267" s="7">
        <f t="shared" si="1"/>
        <v>28.0653951</v>
      </c>
      <c r="H267" s="3" t="s">
        <v>123</v>
      </c>
      <c r="R267" s="7"/>
      <c r="S267" s="3"/>
    </row>
    <row r="268" ht="14.25" customHeight="1">
      <c r="A268" s="6" t="s">
        <v>226</v>
      </c>
      <c r="B268" s="6" t="s">
        <v>12</v>
      </c>
      <c r="C268" s="6">
        <v>63.0</v>
      </c>
      <c r="D268" s="6">
        <v>369.0</v>
      </c>
      <c r="E268" s="6">
        <v>76.0</v>
      </c>
      <c r="F268" s="6">
        <v>99.0</v>
      </c>
      <c r="G268" s="7">
        <f t="shared" si="1"/>
        <v>26.82926829</v>
      </c>
      <c r="H268" s="3" t="s">
        <v>123</v>
      </c>
      <c r="M268" s="8"/>
      <c r="R268" s="7"/>
      <c r="S268" s="3"/>
    </row>
    <row r="269" ht="14.25" customHeight="1">
      <c r="A269" s="6" t="s">
        <v>110</v>
      </c>
      <c r="B269" s="6" t="s">
        <v>12</v>
      </c>
      <c r="C269" s="6">
        <v>63.0</v>
      </c>
      <c r="D269" s="6">
        <v>370.0</v>
      </c>
      <c r="E269" s="6">
        <v>76.0</v>
      </c>
      <c r="F269" s="6">
        <v>70.0</v>
      </c>
      <c r="G269" s="7">
        <f t="shared" si="1"/>
        <v>18.91891892</v>
      </c>
      <c r="H269" s="3" t="s">
        <v>59</v>
      </c>
      <c r="R269" s="7"/>
      <c r="S269" s="3"/>
    </row>
    <row r="270" ht="14.25" customHeight="1">
      <c r="A270" s="6" t="s">
        <v>554</v>
      </c>
      <c r="B270" s="6" t="s">
        <v>12</v>
      </c>
      <c r="C270" s="6">
        <v>73.0</v>
      </c>
      <c r="D270" s="6">
        <v>372.0</v>
      </c>
      <c r="E270" s="6">
        <v>83.0</v>
      </c>
      <c r="F270" s="6">
        <v>202.0</v>
      </c>
      <c r="G270" s="7">
        <f t="shared" si="1"/>
        <v>54.30107527</v>
      </c>
      <c r="H270" s="3" t="s">
        <v>532</v>
      </c>
      <c r="R270" s="7"/>
      <c r="S270" s="3"/>
    </row>
    <row r="271" ht="14.25" customHeight="1">
      <c r="A271" s="6" t="s">
        <v>121</v>
      </c>
      <c r="B271" s="6" t="s">
        <v>12</v>
      </c>
      <c r="C271" s="6">
        <v>61.0</v>
      </c>
      <c r="D271" s="6">
        <v>374.0</v>
      </c>
      <c r="E271" s="6">
        <v>75.0</v>
      </c>
      <c r="F271" s="6">
        <v>74.0</v>
      </c>
      <c r="G271" s="7">
        <f t="shared" si="1"/>
        <v>19.78609626</v>
      </c>
      <c r="H271" s="3" t="s">
        <v>59</v>
      </c>
      <c r="R271" s="7"/>
      <c r="S271" s="3"/>
    </row>
    <row r="272" ht="14.25" customHeight="1">
      <c r="A272" s="6" t="s">
        <v>568</v>
      </c>
      <c r="B272" s="6" t="s">
        <v>12</v>
      </c>
      <c r="C272" s="6">
        <v>72.0</v>
      </c>
      <c r="D272" s="6">
        <v>375.0</v>
      </c>
      <c r="E272" s="6">
        <v>81.0</v>
      </c>
      <c r="F272" s="6">
        <v>217.0</v>
      </c>
      <c r="G272" s="7">
        <f t="shared" si="1"/>
        <v>57.86666667</v>
      </c>
      <c r="H272" s="3" t="s">
        <v>532</v>
      </c>
      <c r="R272" s="7"/>
      <c r="S272" s="3"/>
    </row>
    <row r="273" ht="14.25" customHeight="1">
      <c r="A273" s="6" t="s">
        <v>500</v>
      </c>
      <c r="B273" s="6" t="s">
        <v>12</v>
      </c>
      <c r="C273" s="6">
        <v>68.0</v>
      </c>
      <c r="D273" s="6">
        <v>377.0</v>
      </c>
      <c r="E273" s="6">
        <v>80.0</v>
      </c>
      <c r="F273" s="6">
        <v>174.0</v>
      </c>
      <c r="G273" s="7">
        <f t="shared" si="1"/>
        <v>46.15384615</v>
      </c>
      <c r="H273" s="3" t="s">
        <v>428</v>
      </c>
      <c r="R273" s="7"/>
      <c r="S273" s="3"/>
    </row>
    <row r="274" ht="14.25" customHeight="1">
      <c r="A274" s="6" t="s">
        <v>275</v>
      </c>
      <c r="B274" s="6" t="s">
        <v>12</v>
      </c>
      <c r="C274" s="6">
        <v>65.0</v>
      </c>
      <c r="D274" s="6">
        <v>378.0</v>
      </c>
      <c r="E274" s="6">
        <v>75.0</v>
      </c>
      <c r="F274" s="6">
        <v>111.0</v>
      </c>
      <c r="G274" s="7">
        <f t="shared" si="1"/>
        <v>29.36507937</v>
      </c>
      <c r="H274" s="3" t="s">
        <v>123</v>
      </c>
      <c r="R274" s="7"/>
      <c r="S274" s="3"/>
    </row>
    <row r="275" ht="14.25" customHeight="1">
      <c r="A275" s="6" t="s">
        <v>486</v>
      </c>
      <c r="B275" s="6" t="s">
        <v>12</v>
      </c>
      <c r="C275" s="6">
        <v>70.0</v>
      </c>
      <c r="D275" s="6">
        <v>378.0</v>
      </c>
      <c r="E275" s="6">
        <v>83.0</v>
      </c>
      <c r="F275" s="6">
        <v>169.0</v>
      </c>
      <c r="G275" s="7">
        <f t="shared" si="1"/>
        <v>44.70899471</v>
      </c>
      <c r="H275" s="3" t="s">
        <v>428</v>
      </c>
      <c r="R275" s="7"/>
      <c r="S275" s="3"/>
    </row>
    <row r="276" ht="14.25" customHeight="1">
      <c r="A276" s="6" t="s">
        <v>114</v>
      </c>
      <c r="B276" s="6" t="s">
        <v>12</v>
      </c>
      <c r="C276" s="6">
        <v>61.0</v>
      </c>
      <c r="D276" s="6">
        <v>380.0</v>
      </c>
      <c r="E276" s="6">
        <v>76.0</v>
      </c>
      <c r="F276" s="6">
        <v>73.0</v>
      </c>
      <c r="G276" s="7">
        <f t="shared" si="1"/>
        <v>19.21052632</v>
      </c>
      <c r="H276" s="3" t="s">
        <v>59</v>
      </c>
      <c r="R276" s="7"/>
      <c r="S276" s="3"/>
    </row>
    <row r="277" ht="14.25" customHeight="1">
      <c r="A277" s="6" t="s">
        <v>452</v>
      </c>
      <c r="B277" s="6" t="s">
        <v>12</v>
      </c>
      <c r="C277" s="6">
        <v>69.0</v>
      </c>
      <c r="D277" s="6">
        <v>382.0</v>
      </c>
      <c r="E277" s="6">
        <v>82.0</v>
      </c>
      <c r="F277" s="6">
        <v>160.0</v>
      </c>
      <c r="G277" s="7">
        <f t="shared" si="1"/>
        <v>41.88481675</v>
      </c>
      <c r="H277" s="3" t="s">
        <v>428</v>
      </c>
      <c r="R277" s="7"/>
      <c r="S277" s="3"/>
    </row>
    <row r="278" ht="14.25" customHeight="1">
      <c r="A278" s="6" t="s">
        <v>484</v>
      </c>
      <c r="B278" s="6" t="s">
        <v>12</v>
      </c>
      <c r="C278" s="6">
        <v>65.0</v>
      </c>
      <c r="D278" s="6">
        <v>385.0</v>
      </c>
      <c r="E278" s="6">
        <v>78.0</v>
      </c>
      <c r="F278" s="6">
        <v>172.0</v>
      </c>
      <c r="G278" s="7">
        <f t="shared" si="1"/>
        <v>44.67532468</v>
      </c>
      <c r="H278" s="3" t="s">
        <v>428</v>
      </c>
      <c r="M278" s="8"/>
      <c r="R278" s="7"/>
      <c r="S278" s="3"/>
    </row>
    <row r="279" ht="14.25" customHeight="1">
      <c r="A279" s="6" t="s">
        <v>426</v>
      </c>
      <c r="B279" s="6" t="s">
        <v>12</v>
      </c>
      <c r="C279" s="6">
        <v>68.0</v>
      </c>
      <c r="D279" s="6">
        <v>388.0</v>
      </c>
      <c r="E279" s="6">
        <v>77.0</v>
      </c>
      <c r="F279" s="6">
        <v>155.0</v>
      </c>
      <c r="G279" s="7">
        <f t="shared" si="1"/>
        <v>39.94845361</v>
      </c>
      <c r="H279" s="3" t="s">
        <v>290</v>
      </c>
      <c r="R279" s="7"/>
      <c r="S279" s="3"/>
    </row>
    <row r="280" ht="14.25" customHeight="1">
      <c r="A280" s="6" t="s">
        <v>228</v>
      </c>
      <c r="B280" s="6" t="s">
        <v>12</v>
      </c>
      <c r="C280" s="6">
        <v>62.0</v>
      </c>
      <c r="D280" s="6">
        <v>389.0</v>
      </c>
      <c r="E280" s="6">
        <v>74.0</v>
      </c>
      <c r="F280" s="6">
        <v>105.0</v>
      </c>
      <c r="G280" s="7">
        <f t="shared" si="1"/>
        <v>26.99228792</v>
      </c>
      <c r="H280" s="3" t="s">
        <v>123</v>
      </c>
      <c r="R280" s="7"/>
      <c r="S280" s="3"/>
    </row>
    <row r="281" ht="14.25" customHeight="1">
      <c r="A281" s="6" t="s">
        <v>211</v>
      </c>
      <c r="B281" s="6" t="s">
        <v>12</v>
      </c>
      <c r="C281" s="6">
        <v>63.0</v>
      </c>
      <c r="D281" s="6">
        <v>390.0</v>
      </c>
      <c r="E281" s="6">
        <v>76.0</v>
      </c>
      <c r="F281" s="6">
        <v>101.0</v>
      </c>
      <c r="G281" s="7">
        <f t="shared" si="1"/>
        <v>25.8974359</v>
      </c>
      <c r="H281" s="3" t="s">
        <v>123</v>
      </c>
      <c r="R281" s="7"/>
      <c r="S281" s="3"/>
    </row>
    <row r="282" ht="14.25" customHeight="1">
      <c r="A282" s="6" t="s">
        <v>523</v>
      </c>
      <c r="B282" s="6" t="s">
        <v>12</v>
      </c>
      <c r="C282" s="6">
        <v>71.0</v>
      </c>
      <c r="D282" s="6">
        <v>393.0</v>
      </c>
      <c r="E282" s="6">
        <v>83.0</v>
      </c>
      <c r="F282" s="6">
        <v>194.0</v>
      </c>
      <c r="G282" s="7">
        <f t="shared" si="1"/>
        <v>49.36386768</v>
      </c>
      <c r="H282" s="3" t="s">
        <v>428</v>
      </c>
      <c r="R282" s="7"/>
      <c r="S282" s="3"/>
    </row>
    <row r="283" ht="14.25" customHeight="1">
      <c r="A283" s="6" t="s">
        <v>385</v>
      </c>
      <c r="B283" s="6" t="s">
        <v>12</v>
      </c>
      <c r="C283" s="6">
        <v>66.0</v>
      </c>
      <c r="D283" s="6">
        <v>398.0</v>
      </c>
      <c r="E283" s="6">
        <v>79.0</v>
      </c>
      <c r="F283" s="6">
        <v>142.0</v>
      </c>
      <c r="G283" s="7">
        <f t="shared" si="1"/>
        <v>35.67839196</v>
      </c>
      <c r="H283" s="3" t="s">
        <v>290</v>
      </c>
      <c r="R283" s="7"/>
      <c r="S283" s="3"/>
    </row>
    <row r="284" ht="14.25" customHeight="1">
      <c r="A284" s="6" t="s">
        <v>398</v>
      </c>
      <c r="B284" s="6" t="s">
        <v>12</v>
      </c>
      <c r="C284" s="6">
        <v>67.0</v>
      </c>
      <c r="D284" s="6">
        <v>398.0</v>
      </c>
      <c r="E284" s="6">
        <v>80.0</v>
      </c>
      <c r="F284" s="6">
        <v>147.0</v>
      </c>
      <c r="G284" s="7">
        <f t="shared" si="1"/>
        <v>36.93467337</v>
      </c>
      <c r="H284" s="3" t="s">
        <v>290</v>
      </c>
      <c r="R284" s="7"/>
      <c r="S284" s="3"/>
    </row>
    <row r="285" ht="14.25" customHeight="1">
      <c r="A285" s="6" t="s">
        <v>174</v>
      </c>
      <c r="B285" s="6" t="s">
        <v>12</v>
      </c>
      <c r="C285" s="6">
        <v>65.0</v>
      </c>
      <c r="D285" s="6">
        <v>402.0</v>
      </c>
      <c r="E285" s="6">
        <v>79.0</v>
      </c>
      <c r="F285" s="6">
        <v>96.0</v>
      </c>
      <c r="G285" s="7">
        <f t="shared" si="1"/>
        <v>23.88059701</v>
      </c>
      <c r="H285" s="3" t="s">
        <v>123</v>
      </c>
      <c r="R285" s="7"/>
      <c r="S285" s="3"/>
    </row>
    <row r="286" ht="14.25" customHeight="1">
      <c r="A286" s="6" t="s">
        <v>351</v>
      </c>
      <c r="B286" s="6" t="s">
        <v>12</v>
      </c>
      <c r="C286" s="6">
        <v>64.0</v>
      </c>
      <c r="D286" s="6">
        <v>404.0</v>
      </c>
      <c r="E286" s="6">
        <v>76.0</v>
      </c>
      <c r="F286" s="6">
        <v>135.0</v>
      </c>
      <c r="G286" s="7">
        <f t="shared" si="1"/>
        <v>33.41584158</v>
      </c>
      <c r="H286" s="3" t="s">
        <v>290</v>
      </c>
      <c r="R286" s="7"/>
      <c r="S286" s="3"/>
    </row>
    <row r="287" ht="14.25" customHeight="1">
      <c r="A287" s="6" t="s">
        <v>292</v>
      </c>
      <c r="B287" s="6" t="s">
        <v>12</v>
      </c>
      <c r="C287" s="6">
        <v>64.0</v>
      </c>
      <c r="D287" s="6">
        <v>405.0</v>
      </c>
      <c r="E287" s="6">
        <v>77.0</v>
      </c>
      <c r="F287" s="6">
        <v>122.0</v>
      </c>
      <c r="G287" s="7">
        <f t="shared" si="1"/>
        <v>30.12345679</v>
      </c>
      <c r="H287" s="3" t="s">
        <v>290</v>
      </c>
      <c r="R287" s="7"/>
      <c r="S287" s="3"/>
    </row>
    <row r="288" ht="14.25" customHeight="1">
      <c r="A288" s="6" t="s">
        <v>477</v>
      </c>
      <c r="B288" s="6" t="s">
        <v>12</v>
      </c>
      <c r="C288" s="6">
        <v>67.0</v>
      </c>
      <c r="D288" s="6">
        <v>406.0</v>
      </c>
      <c r="E288" s="6">
        <v>79.0</v>
      </c>
      <c r="F288" s="6">
        <v>179.0</v>
      </c>
      <c r="G288" s="7">
        <f t="shared" si="1"/>
        <v>44.08866995</v>
      </c>
      <c r="H288" s="3" t="s">
        <v>428</v>
      </c>
      <c r="R288" s="7"/>
      <c r="S288" s="3"/>
    </row>
    <row r="289" ht="14.25" customHeight="1">
      <c r="A289" s="6" t="s">
        <v>286</v>
      </c>
      <c r="B289" s="6" t="s">
        <v>12</v>
      </c>
      <c r="C289" s="6">
        <v>65.0</v>
      </c>
      <c r="D289" s="6">
        <v>411.0</v>
      </c>
      <c r="E289" s="6">
        <v>77.0</v>
      </c>
      <c r="F289" s="6">
        <v>123.0</v>
      </c>
      <c r="G289" s="7">
        <f t="shared" si="1"/>
        <v>29.9270073</v>
      </c>
      <c r="H289" s="3" t="s">
        <v>123</v>
      </c>
      <c r="M289" s="8"/>
      <c r="R289" s="7"/>
      <c r="S289" s="3"/>
    </row>
    <row r="290" ht="14.25" customHeight="1">
      <c r="A290" s="6" t="s">
        <v>504</v>
      </c>
      <c r="B290" s="6" t="s">
        <v>12</v>
      </c>
      <c r="C290" s="6">
        <v>70.0</v>
      </c>
      <c r="D290" s="6">
        <v>419.0</v>
      </c>
      <c r="E290" s="6">
        <v>82.0</v>
      </c>
      <c r="F290" s="6">
        <v>196.0</v>
      </c>
      <c r="G290" s="7">
        <f t="shared" si="1"/>
        <v>46.77804296</v>
      </c>
      <c r="H290" s="3" t="s">
        <v>428</v>
      </c>
      <c r="R290" s="7"/>
      <c r="S290" s="3"/>
    </row>
    <row r="291" ht="14.25" customHeight="1">
      <c r="A291" s="6" t="s">
        <v>248</v>
      </c>
      <c r="B291" s="6" t="s">
        <v>12</v>
      </c>
      <c r="C291" s="6">
        <v>62.0</v>
      </c>
      <c r="D291" s="6">
        <v>421.0</v>
      </c>
      <c r="E291" s="6">
        <v>73.0</v>
      </c>
      <c r="F291" s="6">
        <v>118.0</v>
      </c>
      <c r="G291" s="7">
        <f t="shared" si="1"/>
        <v>28.02850356</v>
      </c>
      <c r="H291" s="3" t="s">
        <v>123</v>
      </c>
      <c r="R291" s="7"/>
      <c r="S291" s="3"/>
    </row>
    <row r="292" ht="14.25" customHeight="1">
      <c r="A292" s="6" t="s">
        <v>82</v>
      </c>
      <c r="B292" s="6" t="s">
        <v>12</v>
      </c>
      <c r="C292" s="6">
        <v>58.0</v>
      </c>
      <c r="D292" s="6">
        <v>424.0</v>
      </c>
      <c r="E292" s="6">
        <v>74.0</v>
      </c>
      <c r="F292" s="6">
        <v>66.0</v>
      </c>
      <c r="G292" s="7">
        <f t="shared" si="1"/>
        <v>15.56603774</v>
      </c>
      <c r="H292" s="3" t="s">
        <v>59</v>
      </c>
      <c r="R292" s="7"/>
      <c r="S292" s="3"/>
    </row>
    <row r="293" ht="14.25" customHeight="1">
      <c r="A293" s="6" t="s">
        <v>420</v>
      </c>
      <c r="B293" s="6" t="s">
        <v>12</v>
      </c>
      <c r="C293" s="6">
        <v>66.0</v>
      </c>
      <c r="D293" s="6">
        <v>424.0</v>
      </c>
      <c r="E293" s="6">
        <v>80.0</v>
      </c>
      <c r="F293" s="6">
        <v>167.0</v>
      </c>
      <c r="G293" s="7">
        <f t="shared" si="1"/>
        <v>39.38679245</v>
      </c>
      <c r="H293" s="3" t="s">
        <v>290</v>
      </c>
      <c r="R293" s="7"/>
      <c r="S293" s="3"/>
    </row>
    <row r="294" ht="14.25" customHeight="1">
      <c r="A294" s="6" t="s">
        <v>437</v>
      </c>
      <c r="B294" s="6" t="s">
        <v>12</v>
      </c>
      <c r="C294" s="6">
        <v>66.0</v>
      </c>
      <c r="D294" s="6">
        <v>428.0</v>
      </c>
      <c r="E294" s="6">
        <v>77.0</v>
      </c>
      <c r="F294" s="6">
        <v>174.0</v>
      </c>
      <c r="G294" s="7">
        <f t="shared" si="1"/>
        <v>40.65420561</v>
      </c>
      <c r="H294" s="3" t="s">
        <v>428</v>
      </c>
      <c r="R294" s="7"/>
      <c r="S294" s="3"/>
    </row>
    <row r="295" ht="14.25" customHeight="1">
      <c r="A295" s="6" t="s">
        <v>423</v>
      </c>
      <c r="B295" s="6" t="s">
        <v>12</v>
      </c>
      <c r="C295" s="6">
        <v>67.0</v>
      </c>
      <c r="D295" s="6">
        <v>429.0</v>
      </c>
      <c r="E295" s="6">
        <v>80.0</v>
      </c>
      <c r="F295" s="6">
        <v>170.0</v>
      </c>
      <c r="G295" s="7">
        <f t="shared" si="1"/>
        <v>39.62703963</v>
      </c>
      <c r="H295" s="3" t="s">
        <v>290</v>
      </c>
      <c r="R295" s="7"/>
      <c r="S295" s="3"/>
    </row>
    <row r="296" ht="14.25" customHeight="1">
      <c r="A296" s="6" t="s">
        <v>464</v>
      </c>
      <c r="B296" s="6" t="s">
        <v>12</v>
      </c>
      <c r="C296" s="6">
        <v>65.0</v>
      </c>
      <c r="D296" s="6">
        <v>434.0</v>
      </c>
      <c r="E296" s="6">
        <v>78.0</v>
      </c>
      <c r="F296" s="6">
        <v>186.0</v>
      </c>
      <c r="G296" s="7">
        <f t="shared" si="1"/>
        <v>42.85714286</v>
      </c>
      <c r="H296" s="3" t="s">
        <v>428</v>
      </c>
      <c r="R296" s="7"/>
      <c r="S296" s="3"/>
    </row>
    <row r="297" ht="14.25" customHeight="1">
      <c r="A297" s="6" t="s">
        <v>438</v>
      </c>
      <c r="B297" s="6" t="s">
        <v>12</v>
      </c>
      <c r="C297" s="6">
        <v>67.0</v>
      </c>
      <c r="D297" s="6">
        <v>435.0</v>
      </c>
      <c r="E297" s="6">
        <v>79.0</v>
      </c>
      <c r="F297" s="6">
        <v>177.0</v>
      </c>
      <c r="G297" s="7">
        <f t="shared" si="1"/>
        <v>40.68965517</v>
      </c>
      <c r="H297" s="3" t="s">
        <v>428</v>
      </c>
      <c r="R297" s="7"/>
      <c r="S297" s="3"/>
    </row>
    <row r="298" ht="14.25" customHeight="1">
      <c r="A298" s="6" t="s">
        <v>223</v>
      </c>
      <c r="B298" s="6" t="s">
        <v>12</v>
      </c>
      <c r="C298" s="6">
        <v>62.0</v>
      </c>
      <c r="D298" s="6">
        <v>441.0</v>
      </c>
      <c r="E298" s="6">
        <v>75.0</v>
      </c>
      <c r="F298" s="6">
        <v>118.0</v>
      </c>
      <c r="G298" s="7">
        <f t="shared" si="1"/>
        <v>26.75736961</v>
      </c>
      <c r="H298" s="3" t="s">
        <v>123</v>
      </c>
      <c r="R298" s="7"/>
      <c r="S298" s="3"/>
    </row>
    <row r="299" ht="14.25" customHeight="1">
      <c r="A299" s="6" t="s">
        <v>456</v>
      </c>
      <c r="B299" s="6" t="s">
        <v>12</v>
      </c>
      <c r="C299" s="6">
        <v>69.0</v>
      </c>
      <c r="D299" s="6">
        <v>443.0</v>
      </c>
      <c r="E299" s="6">
        <v>79.0</v>
      </c>
      <c r="F299" s="6">
        <v>187.0</v>
      </c>
      <c r="G299" s="7">
        <f t="shared" si="1"/>
        <v>42.21218962</v>
      </c>
      <c r="H299" s="3" t="s">
        <v>428</v>
      </c>
      <c r="R299" s="7"/>
      <c r="S299" s="3"/>
    </row>
    <row r="300" ht="14.25" customHeight="1">
      <c r="A300" s="6" t="s">
        <v>264</v>
      </c>
      <c r="B300" s="6" t="s">
        <v>12</v>
      </c>
      <c r="C300" s="6">
        <v>60.0</v>
      </c>
      <c r="D300" s="6">
        <v>446.0</v>
      </c>
      <c r="E300" s="6">
        <v>73.0</v>
      </c>
      <c r="F300" s="6">
        <v>129.0</v>
      </c>
      <c r="G300" s="7">
        <f t="shared" si="1"/>
        <v>28.92376682</v>
      </c>
      <c r="H300" s="3" t="s">
        <v>123</v>
      </c>
      <c r="R300" s="7"/>
      <c r="S300" s="3"/>
    </row>
    <row r="301" ht="14.25" customHeight="1">
      <c r="A301" s="6" t="s">
        <v>371</v>
      </c>
      <c r="B301" s="6" t="s">
        <v>12</v>
      </c>
      <c r="C301" s="6">
        <v>67.0</v>
      </c>
      <c r="D301" s="6">
        <v>447.0</v>
      </c>
      <c r="E301" s="6">
        <v>77.0</v>
      </c>
      <c r="F301" s="6">
        <v>155.0</v>
      </c>
      <c r="G301" s="7">
        <f t="shared" si="1"/>
        <v>34.67561521</v>
      </c>
      <c r="H301" s="3" t="s">
        <v>290</v>
      </c>
      <c r="M301" s="8"/>
      <c r="R301" s="7"/>
      <c r="S301" s="3"/>
    </row>
    <row r="302" ht="14.25" customHeight="1">
      <c r="A302" s="6" t="s">
        <v>169</v>
      </c>
      <c r="B302" s="6" t="s">
        <v>12</v>
      </c>
      <c r="C302" s="6">
        <v>63.0</v>
      </c>
      <c r="D302" s="6">
        <v>449.0</v>
      </c>
      <c r="E302" s="6">
        <v>76.0</v>
      </c>
      <c r="F302" s="6">
        <v>106.0</v>
      </c>
      <c r="G302" s="7">
        <f t="shared" si="1"/>
        <v>23.60801782</v>
      </c>
      <c r="H302" s="3" t="s">
        <v>123</v>
      </c>
      <c r="R302" s="7"/>
      <c r="S302" s="3"/>
    </row>
    <row r="303" ht="14.25" customHeight="1">
      <c r="A303" s="6" t="s">
        <v>227</v>
      </c>
      <c r="B303" s="6" t="s">
        <v>12</v>
      </c>
      <c r="C303" s="6">
        <v>61.0</v>
      </c>
      <c r="D303" s="6">
        <v>449.0</v>
      </c>
      <c r="E303" s="6">
        <v>74.0</v>
      </c>
      <c r="F303" s="6">
        <v>121.0</v>
      </c>
      <c r="G303" s="7">
        <f t="shared" si="1"/>
        <v>26.94877506</v>
      </c>
      <c r="H303" s="3" t="s">
        <v>123</v>
      </c>
      <c r="R303" s="7"/>
      <c r="S303" s="3"/>
    </row>
    <row r="304" ht="14.25" customHeight="1">
      <c r="A304" s="6" t="s">
        <v>120</v>
      </c>
      <c r="B304" s="6" t="s">
        <v>12</v>
      </c>
      <c r="C304" s="6">
        <v>60.0</v>
      </c>
      <c r="D304" s="6">
        <v>450.0</v>
      </c>
      <c r="E304" s="6">
        <v>74.0</v>
      </c>
      <c r="F304" s="6">
        <v>89.0</v>
      </c>
      <c r="G304" s="7">
        <f t="shared" si="1"/>
        <v>19.77777778</v>
      </c>
      <c r="H304" s="3" t="s">
        <v>59</v>
      </c>
      <c r="R304" s="7"/>
      <c r="S304" s="3"/>
    </row>
    <row r="305" ht="14.25" customHeight="1">
      <c r="A305" s="6" t="s">
        <v>444</v>
      </c>
      <c r="B305" s="6" t="s">
        <v>12</v>
      </c>
      <c r="C305" s="6">
        <v>68.0</v>
      </c>
      <c r="D305" s="6">
        <v>451.0</v>
      </c>
      <c r="E305" s="6">
        <v>77.0</v>
      </c>
      <c r="F305" s="6">
        <v>185.0</v>
      </c>
      <c r="G305" s="7">
        <f t="shared" si="1"/>
        <v>41.01995565</v>
      </c>
      <c r="H305" s="3" t="s">
        <v>428</v>
      </c>
      <c r="R305" s="7"/>
      <c r="S305" s="3"/>
    </row>
    <row r="306" ht="14.25" customHeight="1">
      <c r="A306" s="6" t="s">
        <v>378</v>
      </c>
      <c r="B306" s="8" t="s">
        <v>12</v>
      </c>
      <c r="C306" s="6">
        <v>65.0</v>
      </c>
      <c r="D306" s="6">
        <v>454.0</v>
      </c>
      <c r="E306" s="6">
        <v>77.0</v>
      </c>
      <c r="F306" s="6">
        <v>159.0</v>
      </c>
      <c r="G306" s="7">
        <f t="shared" si="1"/>
        <v>35.02202643</v>
      </c>
      <c r="H306" s="3" t="s">
        <v>290</v>
      </c>
      <c r="R306" s="7"/>
      <c r="S306" s="3"/>
    </row>
    <row r="307" ht="14.25" customHeight="1">
      <c r="A307" s="6" t="s">
        <v>155</v>
      </c>
      <c r="B307" s="6" t="s">
        <v>12</v>
      </c>
      <c r="C307" s="6">
        <v>61.0</v>
      </c>
      <c r="D307" s="6">
        <v>465.0</v>
      </c>
      <c r="E307" s="6">
        <v>72.0</v>
      </c>
      <c r="F307" s="6">
        <v>105.0</v>
      </c>
      <c r="G307" s="7">
        <f t="shared" si="1"/>
        <v>22.58064516</v>
      </c>
      <c r="H307" s="3" t="s">
        <v>123</v>
      </c>
      <c r="R307" s="7"/>
      <c r="S307" s="3"/>
    </row>
    <row r="308" ht="14.25" customHeight="1">
      <c r="A308" s="6" t="s">
        <v>190</v>
      </c>
      <c r="B308" s="6" t="s">
        <v>12</v>
      </c>
      <c r="C308" s="6">
        <v>63.0</v>
      </c>
      <c r="D308" s="6">
        <v>468.0</v>
      </c>
      <c r="E308" s="6">
        <v>75.0</v>
      </c>
      <c r="F308" s="6">
        <v>115.0</v>
      </c>
      <c r="G308" s="7">
        <f t="shared" si="1"/>
        <v>24.57264957</v>
      </c>
      <c r="H308" s="3" t="s">
        <v>123</v>
      </c>
      <c r="R308" s="7"/>
      <c r="S308" s="3"/>
    </row>
    <row r="309" ht="14.25" customHeight="1">
      <c r="A309" s="6" t="s">
        <v>283</v>
      </c>
      <c r="B309" s="6" t="s">
        <v>12</v>
      </c>
      <c r="C309" s="6">
        <v>65.0</v>
      </c>
      <c r="D309" s="6">
        <v>468.0</v>
      </c>
      <c r="E309" s="6">
        <v>76.0</v>
      </c>
      <c r="F309" s="6">
        <v>139.0</v>
      </c>
      <c r="G309" s="7">
        <f t="shared" si="1"/>
        <v>29.7008547</v>
      </c>
      <c r="H309" s="3" t="s">
        <v>123</v>
      </c>
      <c r="R309" s="7"/>
      <c r="S309" s="3"/>
    </row>
    <row r="310" ht="14.25" customHeight="1">
      <c r="A310" s="6" t="s">
        <v>375</v>
      </c>
      <c r="B310" s="6" t="s">
        <v>12</v>
      </c>
      <c r="C310" s="6">
        <v>66.0</v>
      </c>
      <c r="D310" s="6">
        <v>472.0</v>
      </c>
      <c r="E310" s="6">
        <v>78.0</v>
      </c>
      <c r="F310" s="6">
        <v>165.0</v>
      </c>
      <c r="G310" s="7">
        <f t="shared" si="1"/>
        <v>34.95762712</v>
      </c>
      <c r="H310" s="3" t="s">
        <v>290</v>
      </c>
      <c r="R310" s="7"/>
      <c r="S310" s="3"/>
    </row>
    <row r="311" ht="14.25" customHeight="1">
      <c r="A311" s="6" t="s">
        <v>471</v>
      </c>
      <c r="B311" s="6" t="s">
        <v>12</v>
      </c>
      <c r="C311" s="6">
        <v>70.0</v>
      </c>
      <c r="D311" s="6">
        <v>474.0</v>
      </c>
      <c r="E311" s="6">
        <v>82.0</v>
      </c>
      <c r="F311" s="6">
        <v>206.0</v>
      </c>
      <c r="G311" s="7">
        <f t="shared" si="1"/>
        <v>43.45991561</v>
      </c>
      <c r="H311" s="3" t="s">
        <v>428</v>
      </c>
      <c r="R311" s="7"/>
      <c r="S311" s="3"/>
    </row>
    <row r="312" ht="14.25" customHeight="1">
      <c r="A312" s="6" t="s">
        <v>93</v>
      </c>
      <c r="B312" s="6" t="s">
        <v>12</v>
      </c>
      <c r="C312" s="6">
        <v>63.0</v>
      </c>
      <c r="D312" s="6">
        <v>483.0</v>
      </c>
      <c r="E312" s="6">
        <v>80.0</v>
      </c>
      <c r="F312" s="6">
        <v>83.0</v>
      </c>
      <c r="G312" s="7">
        <f t="shared" si="1"/>
        <v>17.18426501</v>
      </c>
      <c r="H312" s="3" t="s">
        <v>59</v>
      </c>
      <c r="M312" s="8"/>
      <c r="R312" s="7"/>
      <c r="S312" s="3"/>
    </row>
    <row r="313" ht="14.25" customHeight="1">
      <c r="A313" s="6" t="s">
        <v>354</v>
      </c>
      <c r="B313" s="6" t="s">
        <v>12</v>
      </c>
      <c r="C313" s="6">
        <v>66.0</v>
      </c>
      <c r="D313" s="6">
        <v>483.0</v>
      </c>
      <c r="E313" s="6">
        <v>78.0</v>
      </c>
      <c r="F313" s="6">
        <v>162.0</v>
      </c>
      <c r="G313" s="7">
        <f t="shared" si="1"/>
        <v>33.54037267</v>
      </c>
      <c r="H313" s="3" t="s">
        <v>290</v>
      </c>
      <c r="R313" s="7"/>
      <c r="S313" s="3"/>
    </row>
    <row r="314" ht="14.25" customHeight="1">
      <c r="A314" s="6" t="s">
        <v>346</v>
      </c>
      <c r="B314" s="6" t="s">
        <v>12</v>
      </c>
      <c r="C314" s="6">
        <v>66.0</v>
      </c>
      <c r="D314" s="6">
        <v>486.0</v>
      </c>
      <c r="E314" s="6">
        <v>77.0</v>
      </c>
      <c r="F314" s="6">
        <v>162.0</v>
      </c>
      <c r="G314" s="7">
        <f t="shared" si="1"/>
        <v>33.33333333</v>
      </c>
      <c r="H314" s="3" t="s">
        <v>290</v>
      </c>
      <c r="R314" s="7"/>
      <c r="S314" s="3"/>
    </row>
    <row r="315" ht="14.25" customHeight="1">
      <c r="A315" s="6" t="s">
        <v>370</v>
      </c>
      <c r="B315" s="6" t="s">
        <v>12</v>
      </c>
      <c r="C315" s="6">
        <v>65.0</v>
      </c>
      <c r="D315" s="6">
        <v>486.0</v>
      </c>
      <c r="E315" s="6">
        <v>77.0</v>
      </c>
      <c r="F315" s="6">
        <v>168.0</v>
      </c>
      <c r="G315" s="7">
        <f t="shared" si="1"/>
        <v>34.56790123</v>
      </c>
      <c r="H315" s="3" t="s">
        <v>290</v>
      </c>
      <c r="R315" s="7"/>
      <c r="S315" s="3"/>
    </row>
    <row r="316" ht="14.25" customHeight="1">
      <c r="A316" s="6" t="s">
        <v>303</v>
      </c>
      <c r="B316" s="6" t="s">
        <v>12</v>
      </c>
      <c r="C316" s="6">
        <v>64.0</v>
      </c>
      <c r="D316" s="6">
        <v>487.0</v>
      </c>
      <c r="E316" s="6">
        <v>75.0</v>
      </c>
      <c r="F316" s="6">
        <v>150.0</v>
      </c>
      <c r="G316" s="7">
        <f t="shared" si="1"/>
        <v>30.80082136</v>
      </c>
      <c r="H316" s="3" t="s">
        <v>290</v>
      </c>
      <c r="R316" s="7"/>
      <c r="S316" s="3"/>
    </row>
    <row r="317" ht="14.25" customHeight="1">
      <c r="A317" s="6" t="s">
        <v>112</v>
      </c>
      <c r="B317" s="6" t="s">
        <v>12</v>
      </c>
      <c r="C317" s="6">
        <v>60.0</v>
      </c>
      <c r="D317" s="6">
        <v>488.0</v>
      </c>
      <c r="E317" s="6">
        <v>75.0</v>
      </c>
      <c r="F317" s="6">
        <v>93.0</v>
      </c>
      <c r="G317" s="7">
        <f t="shared" si="1"/>
        <v>19.05737705</v>
      </c>
      <c r="H317" s="3" t="s">
        <v>59</v>
      </c>
      <c r="R317" s="7"/>
      <c r="S317" s="3"/>
    </row>
    <row r="318" ht="14.25" customHeight="1">
      <c r="A318" s="6" t="s">
        <v>401</v>
      </c>
      <c r="B318" s="6" t="s">
        <v>12</v>
      </c>
      <c r="C318" s="6">
        <v>67.0</v>
      </c>
      <c r="D318" s="6">
        <v>490.0</v>
      </c>
      <c r="E318" s="6">
        <v>79.0</v>
      </c>
      <c r="F318" s="6">
        <v>183.0</v>
      </c>
      <c r="G318" s="7">
        <f t="shared" si="1"/>
        <v>37.34693878</v>
      </c>
      <c r="H318" s="3" t="s">
        <v>290</v>
      </c>
      <c r="R318" s="7"/>
      <c r="S318" s="3"/>
    </row>
    <row r="319" ht="14.25" customHeight="1">
      <c r="A319" s="6" t="s">
        <v>192</v>
      </c>
      <c r="B319" s="6" t="s">
        <v>12</v>
      </c>
      <c r="C319" s="6">
        <v>63.0</v>
      </c>
      <c r="D319" s="6">
        <v>491.0</v>
      </c>
      <c r="E319" s="6">
        <v>77.0</v>
      </c>
      <c r="F319" s="6">
        <v>122.0</v>
      </c>
      <c r="G319" s="7">
        <f t="shared" si="1"/>
        <v>24.84725051</v>
      </c>
      <c r="H319" s="3" t="s">
        <v>123</v>
      </c>
      <c r="R319" s="7"/>
      <c r="S319" s="3"/>
    </row>
    <row r="320" ht="14.25" customHeight="1">
      <c r="A320" s="6" t="s">
        <v>453</v>
      </c>
      <c r="B320" s="6" t="s">
        <v>12</v>
      </c>
      <c r="C320" s="6">
        <v>69.0</v>
      </c>
      <c r="D320" s="6">
        <v>491.0</v>
      </c>
      <c r="E320" s="6">
        <v>82.0</v>
      </c>
      <c r="F320" s="6">
        <v>206.0</v>
      </c>
      <c r="G320" s="7">
        <f t="shared" si="1"/>
        <v>41.95519348</v>
      </c>
      <c r="H320" s="3" t="s">
        <v>428</v>
      </c>
      <c r="R320" s="7"/>
      <c r="S320" s="3"/>
    </row>
    <row r="321" ht="14.25" customHeight="1">
      <c r="A321" s="6" t="s">
        <v>218</v>
      </c>
      <c r="B321" s="6" t="s">
        <v>12</v>
      </c>
      <c r="C321" s="6">
        <v>63.0</v>
      </c>
      <c r="D321" s="6">
        <v>499.0</v>
      </c>
      <c r="E321" s="6">
        <v>76.0</v>
      </c>
      <c r="F321" s="6">
        <v>133.0</v>
      </c>
      <c r="G321" s="7">
        <f t="shared" si="1"/>
        <v>26.65330661</v>
      </c>
      <c r="H321" s="3" t="s">
        <v>123</v>
      </c>
      <c r="R321" s="7"/>
      <c r="S321" s="3"/>
    </row>
    <row r="322" ht="14.25" customHeight="1">
      <c r="A322" s="6" t="s">
        <v>163</v>
      </c>
      <c r="B322" s="6" t="s">
        <v>12</v>
      </c>
      <c r="C322" s="6">
        <v>60.0</v>
      </c>
      <c r="D322" s="6">
        <v>500.0</v>
      </c>
      <c r="E322" s="6">
        <v>74.0</v>
      </c>
      <c r="F322" s="6">
        <v>117.0</v>
      </c>
      <c r="G322" s="7">
        <f t="shared" si="1"/>
        <v>23.4</v>
      </c>
      <c r="H322" s="3" t="s">
        <v>123</v>
      </c>
      <c r="R322" s="7"/>
      <c r="S322" s="3"/>
    </row>
    <row r="323" ht="14.25" customHeight="1">
      <c r="A323" s="6" t="s">
        <v>407</v>
      </c>
      <c r="B323" s="6" t="s">
        <v>12</v>
      </c>
      <c r="C323" s="6">
        <v>63.0</v>
      </c>
      <c r="D323" s="6">
        <v>500.0</v>
      </c>
      <c r="E323" s="6">
        <v>75.0</v>
      </c>
      <c r="F323" s="6">
        <v>189.0</v>
      </c>
      <c r="G323" s="7">
        <f t="shared" si="1"/>
        <v>37.8</v>
      </c>
      <c r="H323" s="3" t="s">
        <v>290</v>
      </c>
      <c r="M323" s="8"/>
      <c r="R323" s="7"/>
      <c r="S323" s="3"/>
    </row>
    <row r="324" ht="14.25" customHeight="1">
      <c r="A324" s="6" t="s">
        <v>235</v>
      </c>
      <c r="B324" s="6" t="s">
        <v>12</v>
      </c>
      <c r="C324" s="6">
        <v>63.0</v>
      </c>
      <c r="D324" s="6">
        <v>502.0</v>
      </c>
      <c r="E324" s="6">
        <v>76.0</v>
      </c>
      <c r="F324" s="6">
        <v>137.0</v>
      </c>
      <c r="G324" s="7">
        <f t="shared" si="1"/>
        <v>27.29083665</v>
      </c>
      <c r="H324" s="3" t="s">
        <v>123</v>
      </c>
      <c r="M324" s="8"/>
      <c r="R324" s="7"/>
      <c r="S324" s="3"/>
    </row>
    <row r="325" ht="14.25" customHeight="1">
      <c r="A325" s="6" t="s">
        <v>153</v>
      </c>
      <c r="B325" s="6" t="s">
        <v>12</v>
      </c>
      <c r="C325" s="6">
        <v>62.0</v>
      </c>
      <c r="D325" s="6">
        <v>503.0</v>
      </c>
      <c r="E325" s="6">
        <v>77.0</v>
      </c>
      <c r="F325" s="6">
        <v>112.0</v>
      </c>
      <c r="G325" s="7">
        <f t="shared" si="1"/>
        <v>22.26640159</v>
      </c>
      <c r="H325" s="3" t="s">
        <v>123</v>
      </c>
      <c r="R325" s="7"/>
      <c r="S325" s="3"/>
    </row>
    <row r="326" ht="14.25" customHeight="1">
      <c r="A326" s="6" t="s">
        <v>395</v>
      </c>
      <c r="B326" s="8" t="s">
        <v>12</v>
      </c>
      <c r="C326" s="6">
        <v>66.0</v>
      </c>
      <c r="D326" s="6">
        <v>506.0</v>
      </c>
      <c r="E326" s="6">
        <v>80.0</v>
      </c>
      <c r="F326" s="6">
        <v>186.0</v>
      </c>
      <c r="G326" s="7">
        <f t="shared" si="1"/>
        <v>36.75889328</v>
      </c>
      <c r="H326" s="3" t="s">
        <v>290</v>
      </c>
      <c r="R326" s="7"/>
      <c r="S326" s="3"/>
    </row>
    <row r="327" ht="14.25" customHeight="1">
      <c r="A327" s="6" t="s">
        <v>433</v>
      </c>
      <c r="B327" s="6" t="s">
        <v>12</v>
      </c>
      <c r="C327" s="6">
        <v>68.0</v>
      </c>
      <c r="D327" s="6">
        <v>509.0</v>
      </c>
      <c r="E327" s="6">
        <v>79.0</v>
      </c>
      <c r="F327" s="6">
        <v>205.0</v>
      </c>
      <c r="G327" s="7">
        <f t="shared" si="1"/>
        <v>40.27504912</v>
      </c>
      <c r="H327" s="3" t="s">
        <v>428</v>
      </c>
      <c r="R327" s="7"/>
      <c r="S327" s="3"/>
    </row>
    <row r="328" ht="14.25" customHeight="1">
      <c r="A328" s="6" t="s">
        <v>572</v>
      </c>
      <c r="B328" s="6" t="s">
        <v>12</v>
      </c>
      <c r="C328" s="6">
        <v>74.0</v>
      </c>
      <c r="D328" s="6">
        <v>511.0</v>
      </c>
      <c r="E328" s="6">
        <v>81.0</v>
      </c>
      <c r="F328" s="6">
        <v>297.0</v>
      </c>
      <c r="G328" s="7">
        <f t="shared" si="1"/>
        <v>58.12133072</v>
      </c>
      <c r="H328" s="3" t="s">
        <v>532</v>
      </c>
      <c r="R328" s="7"/>
      <c r="S328" s="3"/>
    </row>
    <row r="329" ht="14.25" customHeight="1">
      <c r="A329" s="6" t="s">
        <v>215</v>
      </c>
      <c r="B329" s="8" t="s">
        <v>12</v>
      </c>
      <c r="C329" s="6">
        <v>64.0</v>
      </c>
      <c r="D329" s="6">
        <v>515.0</v>
      </c>
      <c r="E329" s="6">
        <v>76.0</v>
      </c>
      <c r="F329" s="6">
        <v>136.0</v>
      </c>
      <c r="G329" s="7">
        <f t="shared" si="1"/>
        <v>26.40776699</v>
      </c>
      <c r="H329" s="3" t="s">
        <v>123</v>
      </c>
      <c r="M329" s="8"/>
      <c r="R329" s="7"/>
      <c r="S329" s="3"/>
    </row>
    <row r="330" ht="14.25" customHeight="1">
      <c r="A330" s="6" t="s">
        <v>161</v>
      </c>
      <c r="B330" s="6" t="s">
        <v>12</v>
      </c>
      <c r="C330" s="6">
        <v>61.0</v>
      </c>
      <c r="D330" s="6">
        <v>517.0</v>
      </c>
      <c r="E330" s="6">
        <v>74.0</v>
      </c>
      <c r="F330" s="6">
        <v>120.0</v>
      </c>
      <c r="G330" s="7">
        <f t="shared" si="1"/>
        <v>23.21083172</v>
      </c>
      <c r="H330" s="3" t="s">
        <v>123</v>
      </c>
      <c r="R330" s="7"/>
      <c r="S330" s="3"/>
    </row>
    <row r="331" ht="14.25" customHeight="1">
      <c r="A331" s="6" t="s">
        <v>302</v>
      </c>
      <c r="B331" s="6" t="s">
        <v>12</v>
      </c>
      <c r="C331" s="6">
        <v>64.0</v>
      </c>
      <c r="D331" s="6">
        <v>518.0</v>
      </c>
      <c r="E331" s="6">
        <v>76.0</v>
      </c>
      <c r="F331" s="6">
        <v>159.0</v>
      </c>
      <c r="G331" s="7">
        <f t="shared" si="1"/>
        <v>30.69498069</v>
      </c>
      <c r="H331" s="3" t="s">
        <v>290</v>
      </c>
      <c r="R331" s="7"/>
      <c r="S331" s="3"/>
    </row>
    <row r="332" ht="14.25" customHeight="1">
      <c r="A332" s="6" t="s">
        <v>84</v>
      </c>
      <c r="B332" s="6" t="s">
        <v>12</v>
      </c>
      <c r="C332" s="6">
        <v>60.0</v>
      </c>
      <c r="D332" s="6">
        <v>525.0</v>
      </c>
      <c r="E332" s="6">
        <v>75.0</v>
      </c>
      <c r="F332" s="6">
        <v>83.0</v>
      </c>
      <c r="G332" s="7">
        <f t="shared" si="1"/>
        <v>15.80952381</v>
      </c>
      <c r="H332" s="3" t="s">
        <v>59</v>
      </c>
      <c r="R332" s="7"/>
      <c r="S332" s="3"/>
    </row>
    <row r="333" ht="14.25" customHeight="1">
      <c r="A333" s="6" t="s">
        <v>104</v>
      </c>
      <c r="B333" s="6" t="s">
        <v>12</v>
      </c>
      <c r="C333" s="6">
        <v>61.0</v>
      </c>
      <c r="D333" s="6">
        <v>525.0</v>
      </c>
      <c r="E333" s="6">
        <v>74.0</v>
      </c>
      <c r="F333" s="6">
        <v>97.0</v>
      </c>
      <c r="G333" s="7">
        <f t="shared" si="1"/>
        <v>18.47619048</v>
      </c>
      <c r="H333" s="3" t="s">
        <v>59</v>
      </c>
      <c r="R333" s="7"/>
      <c r="S333" s="3"/>
    </row>
    <row r="334" ht="14.25" customHeight="1">
      <c r="A334" s="6" t="s">
        <v>408</v>
      </c>
      <c r="B334" s="6" t="s">
        <v>12</v>
      </c>
      <c r="C334" s="6">
        <v>66.0</v>
      </c>
      <c r="D334" s="6">
        <v>533.0</v>
      </c>
      <c r="E334" s="6">
        <v>78.0</v>
      </c>
      <c r="F334" s="6">
        <v>202.0</v>
      </c>
      <c r="G334" s="7">
        <f t="shared" si="1"/>
        <v>37.89868668</v>
      </c>
      <c r="H334" s="3" t="s">
        <v>290</v>
      </c>
      <c r="R334" s="7"/>
      <c r="S334" s="3"/>
    </row>
    <row r="335" ht="14.25" customHeight="1">
      <c r="A335" s="6" t="s">
        <v>256</v>
      </c>
      <c r="B335" s="6" t="s">
        <v>12</v>
      </c>
      <c r="C335" s="6">
        <v>64.0</v>
      </c>
      <c r="D335" s="6">
        <v>538.0</v>
      </c>
      <c r="E335" s="6">
        <v>76.0</v>
      </c>
      <c r="F335" s="6">
        <v>153.0</v>
      </c>
      <c r="G335" s="7">
        <f t="shared" si="1"/>
        <v>28.43866171</v>
      </c>
      <c r="H335" s="3" t="s">
        <v>123</v>
      </c>
      <c r="R335" s="7"/>
      <c r="S335" s="3"/>
    </row>
    <row r="336" ht="14.25" customHeight="1">
      <c r="A336" s="6" t="s">
        <v>201</v>
      </c>
      <c r="B336" s="6" t="s">
        <v>12</v>
      </c>
      <c r="C336" s="6">
        <v>60.0</v>
      </c>
      <c r="D336" s="6">
        <v>545.0</v>
      </c>
      <c r="E336" s="6">
        <v>76.0</v>
      </c>
      <c r="F336" s="6">
        <v>137.0</v>
      </c>
      <c r="G336" s="7">
        <f t="shared" si="1"/>
        <v>25.13761468</v>
      </c>
      <c r="H336" s="3" t="s">
        <v>123</v>
      </c>
      <c r="R336" s="7"/>
      <c r="S336" s="3"/>
    </row>
    <row r="337" ht="14.25" customHeight="1">
      <c r="A337" s="6" t="s">
        <v>462</v>
      </c>
      <c r="B337" s="6" t="s">
        <v>12</v>
      </c>
      <c r="C337" s="6">
        <v>75.0</v>
      </c>
      <c r="D337" s="6">
        <v>545.0</v>
      </c>
      <c r="E337" s="6">
        <v>86.0</v>
      </c>
      <c r="F337" s="6">
        <v>233.0</v>
      </c>
      <c r="G337" s="7">
        <f t="shared" si="1"/>
        <v>42.75229358</v>
      </c>
      <c r="H337" s="3" t="s">
        <v>428</v>
      </c>
      <c r="R337" s="7"/>
      <c r="S337" s="3"/>
    </row>
    <row r="338" ht="14.25" customHeight="1">
      <c r="A338" s="6" t="s">
        <v>341</v>
      </c>
      <c r="B338" s="6" t="s">
        <v>12</v>
      </c>
      <c r="C338" s="6">
        <v>66.0</v>
      </c>
      <c r="D338" s="6">
        <v>549.0</v>
      </c>
      <c r="E338" s="6">
        <v>76.0</v>
      </c>
      <c r="F338" s="6">
        <v>182.0</v>
      </c>
      <c r="G338" s="7">
        <f t="shared" si="1"/>
        <v>33.15118397</v>
      </c>
      <c r="H338" s="3" t="s">
        <v>290</v>
      </c>
      <c r="R338" s="7"/>
      <c r="S338" s="3"/>
    </row>
    <row r="339" ht="14.25" customHeight="1">
      <c r="A339" s="6" t="s">
        <v>254</v>
      </c>
      <c r="B339" s="6" t="s">
        <v>12</v>
      </c>
      <c r="C339" s="6">
        <v>61.0</v>
      </c>
      <c r="D339" s="6">
        <v>550.0</v>
      </c>
      <c r="E339" s="6">
        <v>73.0</v>
      </c>
      <c r="F339" s="6">
        <v>156.0</v>
      </c>
      <c r="G339" s="7">
        <f t="shared" si="1"/>
        <v>28.36363636</v>
      </c>
      <c r="H339" s="3" t="s">
        <v>123</v>
      </c>
      <c r="R339" s="7"/>
      <c r="S339" s="3"/>
    </row>
    <row r="340" ht="14.25" customHeight="1">
      <c r="A340" s="6" t="s">
        <v>165</v>
      </c>
      <c r="B340" s="6" t="s">
        <v>12</v>
      </c>
      <c r="C340" s="6">
        <v>64.0</v>
      </c>
      <c r="D340" s="6">
        <v>551.0</v>
      </c>
      <c r="E340" s="6">
        <v>76.0</v>
      </c>
      <c r="F340" s="6">
        <v>129.0</v>
      </c>
      <c r="G340" s="7">
        <f t="shared" si="1"/>
        <v>23.41197822</v>
      </c>
      <c r="H340" s="3" t="s">
        <v>123</v>
      </c>
      <c r="R340" s="7"/>
      <c r="S340" s="3"/>
    </row>
    <row r="341" ht="14.25" customHeight="1">
      <c r="A341" s="6" t="s">
        <v>326</v>
      </c>
      <c r="B341" s="6" t="s">
        <v>12</v>
      </c>
      <c r="C341" s="6">
        <v>66.0</v>
      </c>
      <c r="D341" s="6">
        <v>551.0</v>
      </c>
      <c r="E341" s="6">
        <v>78.0</v>
      </c>
      <c r="F341" s="6">
        <v>177.0</v>
      </c>
      <c r="G341" s="7">
        <f t="shared" si="1"/>
        <v>32.12341198</v>
      </c>
      <c r="H341" s="3" t="s">
        <v>290</v>
      </c>
      <c r="R341" s="7"/>
      <c r="S341" s="3"/>
    </row>
    <row r="342" ht="14.25" customHeight="1">
      <c r="A342" s="6" t="s">
        <v>105</v>
      </c>
      <c r="B342" s="6" t="s">
        <v>12</v>
      </c>
      <c r="C342" s="6">
        <v>62.0</v>
      </c>
      <c r="D342" s="6">
        <v>553.0</v>
      </c>
      <c r="E342" s="6">
        <v>79.0</v>
      </c>
      <c r="F342" s="6">
        <v>103.0</v>
      </c>
      <c r="G342" s="7">
        <f t="shared" si="1"/>
        <v>18.62567812</v>
      </c>
      <c r="H342" s="3" t="s">
        <v>59</v>
      </c>
      <c r="R342" s="7"/>
      <c r="S342" s="3"/>
    </row>
    <row r="343" ht="14.25" customHeight="1">
      <c r="A343" s="6" t="s">
        <v>311</v>
      </c>
      <c r="B343" s="6" t="s">
        <v>12</v>
      </c>
      <c r="C343" s="6">
        <v>65.0</v>
      </c>
      <c r="D343" s="6">
        <v>553.0</v>
      </c>
      <c r="E343" s="6">
        <v>78.0</v>
      </c>
      <c r="F343" s="6">
        <v>174.0</v>
      </c>
      <c r="G343" s="7">
        <f t="shared" si="1"/>
        <v>31.46473779</v>
      </c>
      <c r="H343" s="3" t="s">
        <v>290</v>
      </c>
      <c r="R343" s="7"/>
      <c r="S343" s="3"/>
    </row>
    <row r="344" ht="14.25" customHeight="1">
      <c r="A344" s="6" t="s">
        <v>381</v>
      </c>
      <c r="B344" s="6" t="s">
        <v>12</v>
      </c>
      <c r="C344" s="6">
        <v>64.0</v>
      </c>
      <c r="D344" s="6">
        <v>555.0</v>
      </c>
      <c r="E344" s="6">
        <v>77.0</v>
      </c>
      <c r="F344" s="6">
        <v>196.0</v>
      </c>
      <c r="G344" s="7">
        <f t="shared" si="1"/>
        <v>35.31531532</v>
      </c>
      <c r="H344" s="3" t="s">
        <v>290</v>
      </c>
      <c r="M344" s="8"/>
      <c r="R344" s="7"/>
      <c r="S344" s="3"/>
    </row>
    <row r="345" ht="14.25" customHeight="1">
      <c r="A345" s="6" t="s">
        <v>394</v>
      </c>
      <c r="B345" s="6" t="s">
        <v>12</v>
      </c>
      <c r="C345" s="6">
        <v>74.0</v>
      </c>
      <c r="D345" s="6">
        <v>558.0</v>
      </c>
      <c r="E345" s="6">
        <v>85.0</v>
      </c>
      <c r="F345" s="6">
        <v>204.0</v>
      </c>
      <c r="G345" s="7">
        <f t="shared" si="1"/>
        <v>36.55913978</v>
      </c>
      <c r="H345" s="3" t="s">
        <v>290</v>
      </c>
      <c r="R345" s="7"/>
      <c r="S345" s="3"/>
    </row>
    <row r="346" ht="14.25" customHeight="1">
      <c r="A346" s="6" t="s">
        <v>135</v>
      </c>
      <c r="B346" s="8" t="s">
        <v>136</v>
      </c>
      <c r="C346" s="6">
        <v>61.0</v>
      </c>
      <c r="D346" s="6">
        <v>565.0</v>
      </c>
      <c r="E346" s="6">
        <v>76.0</v>
      </c>
      <c r="F346" s="6">
        <v>118.0</v>
      </c>
      <c r="G346" s="7">
        <f t="shared" si="1"/>
        <v>20.88495575</v>
      </c>
      <c r="H346" s="3" t="s">
        <v>123</v>
      </c>
      <c r="R346" s="7"/>
      <c r="S346" s="3"/>
    </row>
    <row r="347" ht="14.25" customHeight="1">
      <c r="A347" s="6" t="s">
        <v>206</v>
      </c>
      <c r="B347" s="6" t="s">
        <v>12</v>
      </c>
      <c r="C347" s="6">
        <v>61.0</v>
      </c>
      <c r="D347" s="6">
        <v>565.0</v>
      </c>
      <c r="E347" s="6">
        <v>75.0</v>
      </c>
      <c r="F347" s="6">
        <v>144.0</v>
      </c>
      <c r="G347" s="7">
        <f t="shared" si="1"/>
        <v>25.48672566</v>
      </c>
      <c r="H347" s="3" t="s">
        <v>123</v>
      </c>
      <c r="R347" s="7"/>
      <c r="S347" s="3"/>
    </row>
    <row r="348" ht="14.25" customHeight="1">
      <c r="A348" s="6" t="s">
        <v>210</v>
      </c>
      <c r="B348" s="6" t="s">
        <v>12</v>
      </c>
      <c r="C348" s="6">
        <v>63.0</v>
      </c>
      <c r="D348" s="6">
        <v>566.0</v>
      </c>
      <c r="E348" s="6">
        <v>75.0</v>
      </c>
      <c r="F348" s="6">
        <v>146.0</v>
      </c>
      <c r="G348" s="7">
        <f t="shared" si="1"/>
        <v>25.795053</v>
      </c>
      <c r="H348" s="3" t="s">
        <v>123</v>
      </c>
      <c r="R348" s="7"/>
      <c r="S348" s="3"/>
    </row>
    <row r="349" ht="14.25" customHeight="1">
      <c r="A349" s="6" t="s">
        <v>246</v>
      </c>
      <c r="B349" s="8" t="s">
        <v>12</v>
      </c>
      <c r="C349" s="6">
        <v>62.0</v>
      </c>
      <c r="D349" s="6">
        <v>572.0</v>
      </c>
      <c r="E349" s="6">
        <v>74.0</v>
      </c>
      <c r="F349" s="6">
        <v>160.0</v>
      </c>
      <c r="G349" s="7">
        <f t="shared" si="1"/>
        <v>27.97202797</v>
      </c>
      <c r="H349" s="3" t="s">
        <v>123</v>
      </c>
      <c r="R349" s="7"/>
      <c r="S349" s="3"/>
    </row>
    <row r="350" ht="14.25" customHeight="1">
      <c r="A350" s="6" t="s">
        <v>81</v>
      </c>
      <c r="B350" s="6" t="s">
        <v>12</v>
      </c>
      <c r="C350" s="6">
        <v>63.0</v>
      </c>
      <c r="D350" s="6">
        <v>579.0</v>
      </c>
      <c r="E350" s="6">
        <v>82.0</v>
      </c>
      <c r="F350" s="6">
        <v>84.0</v>
      </c>
      <c r="G350" s="7">
        <f t="shared" si="1"/>
        <v>14.50777202</v>
      </c>
      <c r="H350" s="3" t="s">
        <v>59</v>
      </c>
      <c r="R350" s="7"/>
      <c r="S350" s="3"/>
    </row>
    <row r="351" ht="14.25" customHeight="1">
      <c r="A351" s="6" t="s">
        <v>107</v>
      </c>
      <c r="B351" s="6" t="s">
        <v>12</v>
      </c>
      <c r="C351" s="6">
        <v>58.0</v>
      </c>
      <c r="D351" s="6">
        <v>580.0</v>
      </c>
      <c r="E351" s="6">
        <v>71.0</v>
      </c>
      <c r="F351" s="6">
        <v>109.0</v>
      </c>
      <c r="G351" s="7">
        <f t="shared" si="1"/>
        <v>18.79310345</v>
      </c>
      <c r="H351" s="3" t="s">
        <v>59</v>
      </c>
      <c r="R351" s="7"/>
      <c r="S351" s="3"/>
    </row>
    <row r="352" ht="14.25" customHeight="1">
      <c r="A352" s="6" t="s">
        <v>280</v>
      </c>
      <c r="B352" s="6" t="s">
        <v>12</v>
      </c>
      <c r="C352" s="6">
        <v>65.0</v>
      </c>
      <c r="D352" s="6">
        <v>580.0</v>
      </c>
      <c r="E352" s="6">
        <v>77.0</v>
      </c>
      <c r="F352" s="6">
        <v>172.0</v>
      </c>
      <c r="G352" s="7">
        <f t="shared" si="1"/>
        <v>29.65517241</v>
      </c>
      <c r="H352" s="3" t="s">
        <v>123</v>
      </c>
      <c r="R352" s="7"/>
      <c r="S352" s="3"/>
    </row>
    <row r="353" ht="14.25" customHeight="1">
      <c r="A353" s="6" t="s">
        <v>321</v>
      </c>
      <c r="B353" s="6" t="s">
        <v>12</v>
      </c>
      <c r="C353" s="6">
        <v>66.0</v>
      </c>
      <c r="D353" s="6">
        <v>583.0</v>
      </c>
      <c r="E353" s="6">
        <v>77.0</v>
      </c>
      <c r="F353" s="6">
        <v>186.0</v>
      </c>
      <c r="G353" s="7">
        <f t="shared" si="1"/>
        <v>31.90394511</v>
      </c>
      <c r="H353" s="3" t="s">
        <v>290</v>
      </c>
      <c r="R353" s="7"/>
      <c r="S353" s="3"/>
    </row>
    <row r="354" ht="14.25" customHeight="1">
      <c r="A354" s="6" t="s">
        <v>159</v>
      </c>
      <c r="B354" s="6" t="s">
        <v>12</v>
      </c>
      <c r="C354" s="6">
        <v>61.0</v>
      </c>
      <c r="D354" s="6">
        <v>584.0</v>
      </c>
      <c r="E354" s="6">
        <v>75.0</v>
      </c>
      <c r="F354" s="6">
        <v>134.0</v>
      </c>
      <c r="G354" s="7">
        <f t="shared" si="1"/>
        <v>22.94520548</v>
      </c>
      <c r="H354" s="3" t="s">
        <v>123</v>
      </c>
      <c r="R354" s="7"/>
      <c r="S354" s="3"/>
    </row>
    <row r="355" ht="14.25" customHeight="1">
      <c r="A355" s="6" t="s">
        <v>399</v>
      </c>
      <c r="B355" s="6" t="s">
        <v>12</v>
      </c>
      <c r="C355" s="6">
        <v>66.0</v>
      </c>
      <c r="D355" s="6">
        <v>584.0</v>
      </c>
      <c r="E355" s="6">
        <v>79.0</v>
      </c>
      <c r="F355" s="6">
        <v>216.0</v>
      </c>
      <c r="G355" s="7">
        <f t="shared" si="1"/>
        <v>36.98630137</v>
      </c>
      <c r="H355" s="3" t="s">
        <v>290</v>
      </c>
      <c r="R355" s="7"/>
      <c r="S355" s="3"/>
    </row>
    <row r="356" ht="14.25" customHeight="1">
      <c r="A356" s="6" t="s">
        <v>392</v>
      </c>
      <c r="B356" s="6" t="s">
        <v>12</v>
      </c>
      <c r="C356" s="6">
        <v>66.0</v>
      </c>
      <c r="D356" s="6">
        <v>585.0</v>
      </c>
      <c r="E356" s="6">
        <v>77.0</v>
      </c>
      <c r="F356" s="6">
        <v>212.0</v>
      </c>
      <c r="G356" s="7">
        <f t="shared" si="1"/>
        <v>36.23931624</v>
      </c>
      <c r="H356" s="3" t="s">
        <v>290</v>
      </c>
      <c r="R356" s="7"/>
      <c r="S356" s="3"/>
    </row>
    <row r="357" ht="14.25" customHeight="1">
      <c r="A357" s="6" t="s">
        <v>411</v>
      </c>
      <c r="B357" s="6" t="s">
        <v>12</v>
      </c>
      <c r="C357" s="6">
        <v>65.0</v>
      </c>
      <c r="D357" s="6">
        <v>585.0</v>
      </c>
      <c r="E357" s="6">
        <v>77.0</v>
      </c>
      <c r="F357" s="6">
        <v>224.0</v>
      </c>
      <c r="G357" s="7">
        <f t="shared" si="1"/>
        <v>38.29059829</v>
      </c>
      <c r="H357" s="3" t="s">
        <v>290</v>
      </c>
      <c r="R357" s="7"/>
      <c r="S357" s="3"/>
    </row>
    <row r="358" ht="14.25" customHeight="1">
      <c r="A358" s="6" t="s">
        <v>319</v>
      </c>
      <c r="B358" s="6" t="s">
        <v>12</v>
      </c>
      <c r="C358" s="6">
        <v>61.0</v>
      </c>
      <c r="D358" s="6">
        <v>587.0</v>
      </c>
      <c r="E358" s="6">
        <v>72.0</v>
      </c>
      <c r="F358" s="6">
        <v>187.0</v>
      </c>
      <c r="G358" s="7">
        <f t="shared" si="1"/>
        <v>31.85689949</v>
      </c>
      <c r="H358" s="3" t="s">
        <v>290</v>
      </c>
      <c r="R358" s="7"/>
      <c r="S358" s="3"/>
    </row>
    <row r="359" ht="14.25" customHeight="1">
      <c r="A359" s="6" t="s">
        <v>232</v>
      </c>
      <c r="B359" s="6" t="s">
        <v>12</v>
      </c>
      <c r="C359" s="6">
        <v>64.0</v>
      </c>
      <c r="D359" s="6">
        <v>589.0</v>
      </c>
      <c r="E359" s="6">
        <v>75.0</v>
      </c>
      <c r="F359" s="6">
        <v>160.0</v>
      </c>
      <c r="G359" s="7">
        <f t="shared" si="1"/>
        <v>27.16468591</v>
      </c>
      <c r="H359" s="3" t="s">
        <v>123</v>
      </c>
      <c r="R359" s="7"/>
      <c r="S359" s="3"/>
    </row>
    <row r="360" ht="14.25" customHeight="1">
      <c r="A360" s="6" t="s">
        <v>263</v>
      </c>
      <c r="B360" s="6" t="s">
        <v>12</v>
      </c>
      <c r="C360" s="6">
        <v>64.0</v>
      </c>
      <c r="D360" s="6">
        <v>589.0</v>
      </c>
      <c r="E360" s="6">
        <v>75.0</v>
      </c>
      <c r="F360" s="6">
        <v>170.0</v>
      </c>
      <c r="G360" s="7">
        <f t="shared" si="1"/>
        <v>28.86247878</v>
      </c>
      <c r="H360" s="3" t="s">
        <v>123</v>
      </c>
      <c r="R360" s="7"/>
      <c r="S360" s="3"/>
    </row>
    <row r="361" ht="14.25" customHeight="1">
      <c r="A361" s="6" t="s">
        <v>497</v>
      </c>
      <c r="B361" s="6" t="s">
        <v>12</v>
      </c>
      <c r="C361" s="6">
        <v>67.0</v>
      </c>
      <c r="D361" s="6">
        <v>605.0</v>
      </c>
      <c r="E361" s="6">
        <v>79.0</v>
      </c>
      <c r="F361" s="6">
        <v>278.0</v>
      </c>
      <c r="G361" s="7">
        <f t="shared" si="1"/>
        <v>45.95041322</v>
      </c>
      <c r="H361" s="3" t="s">
        <v>428</v>
      </c>
      <c r="M361" s="8"/>
      <c r="R361" s="7"/>
      <c r="S361" s="3"/>
    </row>
    <row r="362" ht="14.25" customHeight="1">
      <c r="A362" s="6" t="s">
        <v>202</v>
      </c>
      <c r="B362" s="6" t="s">
        <v>12</v>
      </c>
      <c r="C362" s="6">
        <v>63.0</v>
      </c>
      <c r="D362" s="6">
        <v>607.0</v>
      </c>
      <c r="E362" s="6">
        <v>78.0</v>
      </c>
      <c r="F362" s="6">
        <v>153.0</v>
      </c>
      <c r="G362" s="7">
        <f t="shared" si="1"/>
        <v>25.20593081</v>
      </c>
      <c r="H362" s="3" t="s">
        <v>123</v>
      </c>
      <c r="R362" s="7"/>
      <c r="S362" s="3"/>
    </row>
    <row r="363" ht="14.25" customHeight="1">
      <c r="A363" s="6" t="s">
        <v>180</v>
      </c>
      <c r="B363" s="6" t="s">
        <v>12</v>
      </c>
      <c r="C363" s="6">
        <v>61.0</v>
      </c>
      <c r="D363" s="6">
        <v>609.0</v>
      </c>
      <c r="E363" s="6">
        <v>73.0</v>
      </c>
      <c r="F363" s="6">
        <v>147.0</v>
      </c>
      <c r="G363" s="7">
        <f t="shared" si="1"/>
        <v>24.13793103</v>
      </c>
      <c r="H363" s="3" t="s">
        <v>123</v>
      </c>
      <c r="R363" s="7"/>
      <c r="S363" s="3"/>
    </row>
    <row r="364" ht="14.25" customHeight="1">
      <c r="A364" s="6" t="s">
        <v>184</v>
      </c>
      <c r="B364" s="6" t="s">
        <v>12</v>
      </c>
      <c r="C364" s="6">
        <v>62.0</v>
      </c>
      <c r="D364" s="6">
        <v>609.0</v>
      </c>
      <c r="E364" s="6">
        <v>75.0</v>
      </c>
      <c r="F364" s="6">
        <v>148.0</v>
      </c>
      <c r="G364" s="7">
        <f t="shared" si="1"/>
        <v>24.30213465</v>
      </c>
      <c r="H364" s="3" t="s">
        <v>123</v>
      </c>
      <c r="R364" s="7"/>
      <c r="S364" s="3"/>
    </row>
    <row r="365" ht="14.25" customHeight="1">
      <c r="A365" s="6" t="s">
        <v>231</v>
      </c>
      <c r="B365" s="6" t="s">
        <v>12</v>
      </c>
      <c r="C365" s="6">
        <v>64.0</v>
      </c>
      <c r="D365" s="6">
        <v>612.0</v>
      </c>
      <c r="E365" s="6">
        <v>80.0</v>
      </c>
      <c r="F365" s="6">
        <v>166.0</v>
      </c>
      <c r="G365" s="7">
        <f t="shared" si="1"/>
        <v>27.12418301</v>
      </c>
      <c r="H365" s="3" t="s">
        <v>123</v>
      </c>
      <c r="R365" s="7"/>
      <c r="S365" s="3"/>
    </row>
    <row r="366" ht="14.25" customHeight="1">
      <c r="A366" s="6" t="s">
        <v>313</v>
      </c>
      <c r="B366" s="6" t="s">
        <v>12</v>
      </c>
      <c r="C366" s="6">
        <v>65.0</v>
      </c>
      <c r="D366" s="6">
        <v>614.0</v>
      </c>
      <c r="E366" s="6">
        <v>77.0</v>
      </c>
      <c r="F366" s="6">
        <v>194.0</v>
      </c>
      <c r="G366" s="7">
        <f t="shared" si="1"/>
        <v>31.59609121</v>
      </c>
      <c r="H366" s="3" t="s">
        <v>290</v>
      </c>
      <c r="R366" s="7"/>
      <c r="S366" s="3"/>
    </row>
    <row r="367" ht="14.25" customHeight="1">
      <c r="A367" s="6" t="s">
        <v>384</v>
      </c>
      <c r="B367" s="6" t="s">
        <v>12</v>
      </c>
      <c r="C367" s="6">
        <v>67.0</v>
      </c>
      <c r="D367" s="6">
        <v>614.0</v>
      </c>
      <c r="E367" s="6">
        <v>80.0</v>
      </c>
      <c r="F367" s="6">
        <v>219.0</v>
      </c>
      <c r="G367" s="7">
        <f t="shared" si="1"/>
        <v>35.66775244</v>
      </c>
      <c r="H367" s="3" t="s">
        <v>290</v>
      </c>
      <c r="R367" s="7"/>
      <c r="S367" s="3"/>
    </row>
    <row r="368" ht="14.25" customHeight="1">
      <c r="A368" s="6" t="s">
        <v>355</v>
      </c>
      <c r="B368" s="8" t="s">
        <v>150</v>
      </c>
      <c r="C368" s="6">
        <v>72.0</v>
      </c>
      <c r="D368" s="6">
        <v>617.0</v>
      </c>
      <c r="E368" s="6">
        <v>85.0</v>
      </c>
      <c r="F368" s="6">
        <v>207.0</v>
      </c>
      <c r="G368" s="7">
        <f t="shared" si="1"/>
        <v>33.54943274</v>
      </c>
      <c r="H368" s="3" t="s">
        <v>290</v>
      </c>
      <c r="R368" s="7"/>
      <c r="S368" s="3"/>
    </row>
    <row r="369" ht="14.25" customHeight="1">
      <c r="A369" s="6" t="s">
        <v>260</v>
      </c>
      <c r="B369" s="6" t="s">
        <v>12</v>
      </c>
      <c r="C369" s="6">
        <v>63.0</v>
      </c>
      <c r="D369" s="6">
        <v>618.0</v>
      </c>
      <c r="E369" s="6">
        <v>75.0</v>
      </c>
      <c r="F369" s="6">
        <v>178.0</v>
      </c>
      <c r="G369" s="7">
        <f t="shared" si="1"/>
        <v>28.802589</v>
      </c>
      <c r="H369" s="3" t="s">
        <v>123</v>
      </c>
      <c r="R369" s="7"/>
      <c r="S369" s="3"/>
    </row>
    <row r="370" ht="14.25" customHeight="1">
      <c r="A370" s="6" t="s">
        <v>271</v>
      </c>
      <c r="B370" s="6" t="s">
        <v>12</v>
      </c>
      <c r="C370" s="6">
        <v>64.0</v>
      </c>
      <c r="D370" s="6">
        <v>618.0</v>
      </c>
      <c r="E370" s="6">
        <v>77.0</v>
      </c>
      <c r="F370" s="6">
        <v>180.0</v>
      </c>
      <c r="G370" s="7">
        <f t="shared" si="1"/>
        <v>29.12621359</v>
      </c>
      <c r="H370" s="3" t="s">
        <v>123</v>
      </c>
      <c r="R370" s="7"/>
      <c r="S370" s="3"/>
    </row>
    <row r="371" ht="14.25" customHeight="1">
      <c r="A371" s="6" t="s">
        <v>119</v>
      </c>
      <c r="B371" s="6" t="s">
        <v>12</v>
      </c>
      <c r="C371" s="6">
        <v>61.0</v>
      </c>
      <c r="D371" s="6">
        <v>619.0</v>
      </c>
      <c r="E371" s="6">
        <v>76.0</v>
      </c>
      <c r="F371" s="6">
        <v>122.0</v>
      </c>
      <c r="G371" s="7">
        <f t="shared" si="1"/>
        <v>19.7092084</v>
      </c>
      <c r="H371" s="3" t="s">
        <v>59</v>
      </c>
      <c r="R371" s="7"/>
      <c r="S371" s="3"/>
    </row>
    <row r="372" ht="14.25" customHeight="1">
      <c r="A372" s="6" t="s">
        <v>365</v>
      </c>
      <c r="B372" s="6" t="s">
        <v>12</v>
      </c>
      <c r="C372" s="6">
        <v>65.0</v>
      </c>
      <c r="D372" s="6">
        <v>620.0</v>
      </c>
      <c r="E372" s="6">
        <v>76.0</v>
      </c>
      <c r="F372" s="6">
        <v>213.0</v>
      </c>
      <c r="G372" s="7">
        <f t="shared" si="1"/>
        <v>34.35483871</v>
      </c>
      <c r="H372" s="3" t="s">
        <v>290</v>
      </c>
      <c r="R372" s="7"/>
      <c r="S372" s="3"/>
    </row>
    <row r="373" ht="14.25" customHeight="1">
      <c r="A373" s="6" t="s">
        <v>502</v>
      </c>
      <c r="B373" s="6" t="s">
        <v>12</v>
      </c>
      <c r="C373" s="6">
        <v>69.0</v>
      </c>
      <c r="D373" s="6">
        <v>623.0</v>
      </c>
      <c r="E373" s="6">
        <v>82.0</v>
      </c>
      <c r="F373" s="6">
        <v>290.0</v>
      </c>
      <c r="G373" s="7">
        <f t="shared" si="1"/>
        <v>46.54895666</v>
      </c>
      <c r="H373" s="3" t="s">
        <v>428</v>
      </c>
      <c r="R373" s="7"/>
      <c r="S373" s="3"/>
    </row>
    <row r="374" ht="14.25" customHeight="1">
      <c r="A374" s="6" t="s">
        <v>513</v>
      </c>
      <c r="B374" s="6" t="s">
        <v>12</v>
      </c>
      <c r="C374" s="6">
        <v>70.0</v>
      </c>
      <c r="D374" s="6">
        <v>626.0</v>
      </c>
      <c r="E374" s="6">
        <v>81.0</v>
      </c>
      <c r="F374" s="6">
        <v>297.0</v>
      </c>
      <c r="G374" s="7">
        <f t="shared" si="1"/>
        <v>47.44408946</v>
      </c>
      <c r="H374" s="3" t="s">
        <v>428</v>
      </c>
      <c r="R374" s="7"/>
      <c r="S374" s="3"/>
    </row>
    <row r="375" ht="14.25" customHeight="1">
      <c r="A375" s="6" t="s">
        <v>501</v>
      </c>
      <c r="B375" s="6" t="s">
        <v>12</v>
      </c>
      <c r="C375" s="6">
        <v>69.0</v>
      </c>
      <c r="D375" s="6">
        <v>628.0</v>
      </c>
      <c r="E375" s="6">
        <v>81.0</v>
      </c>
      <c r="F375" s="6">
        <v>292.0</v>
      </c>
      <c r="G375" s="7">
        <f t="shared" si="1"/>
        <v>46.49681529</v>
      </c>
      <c r="H375" s="3" t="s">
        <v>428</v>
      </c>
      <c r="R375" s="7"/>
      <c r="S375" s="3"/>
    </row>
    <row r="376" ht="14.25" customHeight="1">
      <c r="A376" s="6" t="s">
        <v>387</v>
      </c>
      <c r="B376" s="6" t="s">
        <v>12</v>
      </c>
      <c r="C376" s="6">
        <v>67.0</v>
      </c>
      <c r="D376" s="6">
        <v>637.0</v>
      </c>
      <c r="E376" s="6">
        <v>79.0</v>
      </c>
      <c r="F376" s="6">
        <v>229.0</v>
      </c>
      <c r="G376" s="7">
        <f t="shared" si="1"/>
        <v>35.94976452</v>
      </c>
      <c r="H376" s="3" t="s">
        <v>290</v>
      </c>
      <c r="R376" s="7"/>
      <c r="S376" s="3"/>
    </row>
    <row r="377" ht="14.25" customHeight="1">
      <c r="A377" s="6" t="s">
        <v>331</v>
      </c>
      <c r="B377" s="6" t="s">
        <v>12</v>
      </c>
      <c r="C377" s="6">
        <v>65.0</v>
      </c>
      <c r="D377" s="6">
        <v>642.0</v>
      </c>
      <c r="E377" s="6">
        <v>76.0</v>
      </c>
      <c r="F377" s="6">
        <v>209.0</v>
      </c>
      <c r="G377" s="7">
        <f t="shared" si="1"/>
        <v>32.55451713</v>
      </c>
      <c r="H377" s="3" t="s">
        <v>290</v>
      </c>
      <c r="R377" s="7"/>
      <c r="S377" s="3"/>
    </row>
    <row r="378" ht="14.25" customHeight="1">
      <c r="A378" s="6" t="s">
        <v>164</v>
      </c>
      <c r="B378" s="6" t="s">
        <v>12</v>
      </c>
      <c r="C378" s="6">
        <v>64.0</v>
      </c>
      <c r="D378" s="6">
        <v>645.0</v>
      </c>
      <c r="E378" s="6">
        <v>77.0</v>
      </c>
      <c r="F378" s="6">
        <v>151.0</v>
      </c>
      <c r="G378" s="7">
        <f t="shared" si="1"/>
        <v>23.41085271</v>
      </c>
      <c r="H378" s="3" t="s">
        <v>123</v>
      </c>
      <c r="R378" s="7"/>
      <c r="S378" s="3"/>
    </row>
    <row r="379" ht="14.25" customHeight="1">
      <c r="A379" s="6" t="s">
        <v>229</v>
      </c>
      <c r="B379" s="6" t="s">
        <v>12</v>
      </c>
      <c r="C379" s="6">
        <v>63.0</v>
      </c>
      <c r="D379" s="6">
        <v>646.0</v>
      </c>
      <c r="E379" s="6">
        <v>73.0</v>
      </c>
      <c r="F379" s="6">
        <v>175.0</v>
      </c>
      <c r="G379" s="7">
        <f t="shared" si="1"/>
        <v>27.08978328</v>
      </c>
      <c r="H379" s="3" t="s">
        <v>123</v>
      </c>
      <c r="R379" s="7"/>
      <c r="S379" s="3"/>
    </row>
    <row r="380" ht="14.25" customHeight="1">
      <c r="A380" s="6" t="s">
        <v>145</v>
      </c>
      <c r="B380" s="6" t="s">
        <v>12</v>
      </c>
      <c r="C380" s="6">
        <v>61.0</v>
      </c>
      <c r="D380" s="6">
        <v>647.0</v>
      </c>
      <c r="E380" s="6">
        <v>76.0</v>
      </c>
      <c r="F380" s="6">
        <v>142.0</v>
      </c>
      <c r="G380" s="7">
        <f t="shared" si="1"/>
        <v>21.94744977</v>
      </c>
      <c r="H380" s="3" t="s">
        <v>123</v>
      </c>
      <c r="R380" s="7"/>
      <c r="S380" s="3"/>
    </row>
    <row r="381" ht="14.25" customHeight="1">
      <c r="A381" s="6" t="s">
        <v>198</v>
      </c>
      <c r="B381" s="6" t="s">
        <v>12</v>
      </c>
      <c r="C381" s="6">
        <v>65.0</v>
      </c>
      <c r="D381" s="6">
        <v>647.0</v>
      </c>
      <c r="E381" s="6">
        <v>79.0</v>
      </c>
      <c r="F381" s="6">
        <v>162.0</v>
      </c>
      <c r="G381" s="7">
        <f t="shared" si="1"/>
        <v>25.03863988</v>
      </c>
      <c r="H381" s="3" t="s">
        <v>123</v>
      </c>
      <c r="R381" s="7"/>
      <c r="S381" s="3"/>
    </row>
    <row r="382" ht="14.25" customHeight="1">
      <c r="A382" s="6" t="s">
        <v>315</v>
      </c>
      <c r="B382" s="6" t="s">
        <v>12</v>
      </c>
      <c r="C382" s="6">
        <v>64.0</v>
      </c>
      <c r="D382" s="6">
        <v>651.0</v>
      </c>
      <c r="E382" s="6">
        <v>76.0</v>
      </c>
      <c r="F382" s="6">
        <v>206.0</v>
      </c>
      <c r="G382" s="7">
        <f t="shared" si="1"/>
        <v>31.64362519</v>
      </c>
      <c r="H382" s="3" t="s">
        <v>290</v>
      </c>
      <c r="R382" s="7"/>
      <c r="S382" s="3"/>
    </row>
    <row r="383" ht="14.25" customHeight="1">
      <c r="A383" s="6" t="s">
        <v>288</v>
      </c>
      <c r="B383" s="6" t="s">
        <v>12</v>
      </c>
      <c r="C383" s="6">
        <v>63.0</v>
      </c>
      <c r="D383" s="6">
        <v>653.0</v>
      </c>
      <c r="E383" s="6">
        <v>74.0</v>
      </c>
      <c r="F383" s="6">
        <v>196.0</v>
      </c>
      <c r="G383" s="7">
        <f t="shared" si="1"/>
        <v>30.01531394</v>
      </c>
      <c r="H383" s="3" t="s">
        <v>123</v>
      </c>
      <c r="R383" s="7"/>
      <c r="S383" s="3"/>
    </row>
    <row r="384" ht="14.25" customHeight="1">
      <c r="A384" s="6" t="s">
        <v>111</v>
      </c>
      <c r="B384" s="6" t="s">
        <v>12</v>
      </c>
      <c r="C384" s="6">
        <v>60.0</v>
      </c>
      <c r="D384" s="6">
        <v>654.0</v>
      </c>
      <c r="E384" s="6">
        <v>75.0</v>
      </c>
      <c r="F384" s="6">
        <v>124.0</v>
      </c>
      <c r="G384" s="7">
        <f t="shared" si="1"/>
        <v>18.96024465</v>
      </c>
      <c r="H384" s="3" t="s">
        <v>59</v>
      </c>
      <c r="R384" s="7"/>
      <c r="S384" s="3"/>
    </row>
    <row r="385" ht="14.25" customHeight="1">
      <c r="A385" s="6" t="s">
        <v>185</v>
      </c>
      <c r="B385" s="6" t="s">
        <v>12</v>
      </c>
      <c r="C385" s="6">
        <v>63.0</v>
      </c>
      <c r="D385" s="6">
        <v>658.0</v>
      </c>
      <c r="E385" s="6">
        <v>76.0</v>
      </c>
      <c r="F385" s="6">
        <v>160.0</v>
      </c>
      <c r="G385" s="7">
        <f t="shared" si="1"/>
        <v>24.31610942</v>
      </c>
      <c r="H385" s="3" t="s">
        <v>123</v>
      </c>
      <c r="R385" s="7"/>
      <c r="S385" s="3"/>
    </row>
    <row r="386" ht="14.25" customHeight="1">
      <c r="A386" s="6" t="s">
        <v>334</v>
      </c>
      <c r="B386" s="8" t="s">
        <v>12</v>
      </c>
      <c r="C386" s="6">
        <v>63.0</v>
      </c>
      <c r="D386" s="6">
        <v>658.0</v>
      </c>
      <c r="E386" s="6">
        <v>76.0</v>
      </c>
      <c r="F386" s="6">
        <v>215.0</v>
      </c>
      <c r="G386" s="7">
        <f t="shared" si="1"/>
        <v>32.67477204</v>
      </c>
      <c r="H386" s="3" t="s">
        <v>290</v>
      </c>
      <c r="R386" s="7"/>
      <c r="S386" s="3"/>
    </row>
    <row r="387" ht="14.25" customHeight="1">
      <c r="A387" s="6" t="s">
        <v>359</v>
      </c>
      <c r="B387" s="6" t="s">
        <v>12</v>
      </c>
      <c r="C387" s="6">
        <v>66.0</v>
      </c>
      <c r="D387" s="6">
        <v>660.0</v>
      </c>
      <c r="E387" s="6">
        <v>77.0</v>
      </c>
      <c r="F387" s="6">
        <v>223.0</v>
      </c>
      <c r="G387" s="7">
        <f t="shared" si="1"/>
        <v>33.78787879</v>
      </c>
      <c r="H387" s="3" t="s">
        <v>290</v>
      </c>
      <c r="R387" s="7"/>
      <c r="S387" s="3"/>
    </row>
    <row r="388" ht="14.25" customHeight="1">
      <c r="A388" s="6" t="s">
        <v>416</v>
      </c>
      <c r="B388" s="6" t="s">
        <v>12</v>
      </c>
      <c r="C388" s="6">
        <v>66.0</v>
      </c>
      <c r="D388" s="6">
        <v>665.0</v>
      </c>
      <c r="E388" s="6">
        <v>78.0</v>
      </c>
      <c r="F388" s="6">
        <v>258.0</v>
      </c>
      <c r="G388" s="7">
        <f t="shared" si="1"/>
        <v>38.79699248</v>
      </c>
      <c r="H388" s="3" t="s">
        <v>290</v>
      </c>
      <c r="R388" s="7"/>
      <c r="S388" s="3"/>
    </row>
    <row r="389" ht="14.25" customHeight="1">
      <c r="A389" s="6" t="s">
        <v>100</v>
      </c>
      <c r="B389" s="6" t="s">
        <v>12</v>
      </c>
      <c r="C389" s="6">
        <v>62.0</v>
      </c>
      <c r="D389" s="6">
        <v>666.0</v>
      </c>
      <c r="E389" s="6">
        <v>79.0</v>
      </c>
      <c r="F389" s="6">
        <v>119.0</v>
      </c>
      <c r="G389" s="7">
        <f t="shared" si="1"/>
        <v>17.86786787</v>
      </c>
      <c r="H389" s="3" t="s">
        <v>59</v>
      </c>
      <c r="R389" s="7"/>
      <c r="S389" s="3"/>
    </row>
    <row r="390" ht="14.25" customHeight="1">
      <c r="A390" s="6" t="s">
        <v>273</v>
      </c>
      <c r="B390" s="6" t="s">
        <v>12</v>
      </c>
      <c r="C390" s="6">
        <v>63.0</v>
      </c>
      <c r="D390" s="6">
        <v>667.0</v>
      </c>
      <c r="E390" s="6">
        <v>74.0</v>
      </c>
      <c r="F390" s="6">
        <v>195.0</v>
      </c>
      <c r="G390" s="7">
        <f t="shared" si="1"/>
        <v>29.23538231</v>
      </c>
      <c r="H390" s="3" t="s">
        <v>123</v>
      </c>
      <c r="R390" s="7"/>
      <c r="S390" s="3"/>
    </row>
    <row r="391" ht="14.25" customHeight="1">
      <c r="A391" s="6" t="s">
        <v>217</v>
      </c>
      <c r="B391" s="6" t="s">
        <v>12</v>
      </c>
      <c r="C391" s="6">
        <v>62.0</v>
      </c>
      <c r="D391" s="6">
        <v>668.0</v>
      </c>
      <c r="E391" s="6">
        <v>75.0</v>
      </c>
      <c r="F391" s="6">
        <v>178.0</v>
      </c>
      <c r="G391" s="7">
        <f t="shared" si="1"/>
        <v>26.64670659</v>
      </c>
      <c r="H391" s="3" t="s">
        <v>123</v>
      </c>
      <c r="R391" s="7"/>
      <c r="S391" s="3"/>
    </row>
    <row r="392" ht="14.25" customHeight="1">
      <c r="A392" s="6" t="s">
        <v>109</v>
      </c>
      <c r="B392" s="6" t="s">
        <v>12</v>
      </c>
      <c r="C392" s="6">
        <v>62.0</v>
      </c>
      <c r="D392" s="6">
        <v>672.0</v>
      </c>
      <c r="E392" s="6">
        <v>77.0</v>
      </c>
      <c r="F392" s="6">
        <v>127.0</v>
      </c>
      <c r="G392" s="7">
        <f t="shared" si="1"/>
        <v>18.89880952</v>
      </c>
      <c r="H392" s="3" t="s">
        <v>59</v>
      </c>
      <c r="R392" s="7"/>
      <c r="S392" s="3"/>
    </row>
    <row r="393" ht="14.25" customHeight="1">
      <c r="A393" s="6" t="s">
        <v>299</v>
      </c>
      <c r="B393" s="6" t="s">
        <v>12</v>
      </c>
      <c r="C393" s="6">
        <v>63.0</v>
      </c>
      <c r="D393" s="6">
        <v>673.0</v>
      </c>
      <c r="E393" s="6">
        <v>74.0</v>
      </c>
      <c r="F393" s="6">
        <v>206.0</v>
      </c>
      <c r="G393" s="7">
        <f t="shared" si="1"/>
        <v>30.60921248</v>
      </c>
      <c r="H393" s="3" t="s">
        <v>290</v>
      </c>
      <c r="R393" s="7"/>
      <c r="S393" s="3"/>
    </row>
    <row r="394" ht="14.25" customHeight="1">
      <c r="A394" s="6" t="s">
        <v>507</v>
      </c>
      <c r="B394" s="6" t="s">
        <v>12</v>
      </c>
      <c r="C394" s="6">
        <v>69.0</v>
      </c>
      <c r="D394" s="6">
        <v>673.0</v>
      </c>
      <c r="E394" s="6">
        <v>79.0</v>
      </c>
      <c r="F394" s="6">
        <v>316.0</v>
      </c>
      <c r="G394" s="7">
        <f t="shared" si="1"/>
        <v>46.95393759</v>
      </c>
      <c r="H394" s="3" t="s">
        <v>428</v>
      </c>
      <c r="R394" s="7"/>
      <c r="S394" s="3"/>
    </row>
    <row r="395" ht="14.25" customHeight="1">
      <c r="A395" s="6" t="s">
        <v>529</v>
      </c>
      <c r="B395" s="8" t="s">
        <v>65</v>
      </c>
      <c r="C395" s="6">
        <v>69.0</v>
      </c>
      <c r="D395" s="6">
        <v>676.0</v>
      </c>
      <c r="E395" s="6">
        <v>77.0</v>
      </c>
      <c r="F395" s="6">
        <v>336.0</v>
      </c>
      <c r="G395" s="7">
        <f t="shared" si="1"/>
        <v>49.70414201</v>
      </c>
      <c r="H395" s="3" t="s">
        <v>428</v>
      </c>
      <c r="R395" s="7"/>
      <c r="S395" s="3"/>
    </row>
    <row r="396" ht="14.25" customHeight="1">
      <c r="A396" s="6" t="s">
        <v>143</v>
      </c>
      <c r="B396" s="6" t="s">
        <v>12</v>
      </c>
      <c r="C396" s="6">
        <v>59.0</v>
      </c>
      <c r="D396" s="6">
        <v>682.0</v>
      </c>
      <c r="E396" s="6">
        <v>81.0</v>
      </c>
      <c r="F396" s="6">
        <v>147.0</v>
      </c>
      <c r="G396" s="7">
        <f t="shared" si="1"/>
        <v>21.5542522</v>
      </c>
      <c r="H396" s="3" t="s">
        <v>123</v>
      </c>
      <c r="R396" s="7"/>
      <c r="S396" s="3"/>
    </row>
    <row r="397" ht="14.25" customHeight="1">
      <c r="A397" s="6" t="s">
        <v>476</v>
      </c>
      <c r="B397" s="6" t="s">
        <v>12</v>
      </c>
      <c r="C397" s="6">
        <v>68.0</v>
      </c>
      <c r="D397" s="6">
        <v>684.0</v>
      </c>
      <c r="E397" s="6">
        <v>79.0</v>
      </c>
      <c r="F397" s="6">
        <v>301.0</v>
      </c>
      <c r="G397" s="7">
        <f t="shared" si="1"/>
        <v>44.00584795</v>
      </c>
      <c r="H397" s="3" t="s">
        <v>428</v>
      </c>
      <c r="R397" s="7"/>
      <c r="S397" s="3"/>
    </row>
    <row r="398" ht="14.25" customHeight="1">
      <c r="A398" s="6" t="s">
        <v>102</v>
      </c>
      <c r="B398" s="6" t="s">
        <v>12</v>
      </c>
      <c r="C398" s="6">
        <v>60.0</v>
      </c>
      <c r="D398" s="6">
        <v>689.0</v>
      </c>
      <c r="E398" s="6">
        <v>74.0</v>
      </c>
      <c r="F398" s="6">
        <v>124.0</v>
      </c>
      <c r="G398" s="7">
        <f t="shared" si="1"/>
        <v>17.99709724</v>
      </c>
      <c r="H398" s="3" t="s">
        <v>59</v>
      </c>
      <c r="R398" s="7"/>
      <c r="S398" s="3"/>
    </row>
    <row r="399" ht="14.25" customHeight="1">
      <c r="A399" s="6" t="s">
        <v>241</v>
      </c>
      <c r="B399" s="6" t="s">
        <v>12</v>
      </c>
      <c r="C399" s="6">
        <v>61.0</v>
      </c>
      <c r="D399" s="6">
        <v>691.0</v>
      </c>
      <c r="E399" s="6">
        <v>77.0</v>
      </c>
      <c r="F399" s="6">
        <v>192.0</v>
      </c>
      <c r="G399" s="7">
        <f t="shared" si="1"/>
        <v>27.78581766</v>
      </c>
      <c r="H399" s="3" t="s">
        <v>123</v>
      </c>
      <c r="R399" s="7"/>
      <c r="S399" s="3"/>
    </row>
    <row r="400" ht="14.25" customHeight="1">
      <c r="A400" s="6" t="s">
        <v>80</v>
      </c>
      <c r="B400" s="6" t="s">
        <v>12</v>
      </c>
      <c r="C400" s="6">
        <v>59.0</v>
      </c>
      <c r="D400" s="6">
        <v>692.0</v>
      </c>
      <c r="E400" s="6">
        <v>76.0</v>
      </c>
      <c r="F400" s="6">
        <v>100.0</v>
      </c>
      <c r="G400" s="7">
        <f t="shared" si="1"/>
        <v>14.45086705</v>
      </c>
      <c r="H400" s="3" t="s">
        <v>59</v>
      </c>
      <c r="R400" s="7"/>
      <c r="S400" s="3"/>
    </row>
    <row r="401" ht="14.25" customHeight="1">
      <c r="A401" s="6" t="s">
        <v>249</v>
      </c>
      <c r="B401" s="6" t="s">
        <v>12</v>
      </c>
      <c r="C401" s="6">
        <v>64.0</v>
      </c>
      <c r="D401" s="6">
        <v>692.0</v>
      </c>
      <c r="E401" s="6">
        <v>76.0</v>
      </c>
      <c r="F401" s="6">
        <v>194.0</v>
      </c>
      <c r="G401" s="7">
        <f t="shared" si="1"/>
        <v>28.03468208</v>
      </c>
      <c r="H401" s="3" t="s">
        <v>123</v>
      </c>
      <c r="R401" s="7"/>
      <c r="S401" s="3"/>
    </row>
    <row r="402" ht="14.25" customHeight="1">
      <c r="A402" s="6" t="s">
        <v>148</v>
      </c>
      <c r="B402" s="6" t="s">
        <v>12</v>
      </c>
      <c r="C402" s="6">
        <v>61.0</v>
      </c>
      <c r="D402" s="6">
        <v>697.0</v>
      </c>
      <c r="E402" s="6">
        <v>75.0</v>
      </c>
      <c r="F402" s="6">
        <v>154.0</v>
      </c>
      <c r="G402" s="7">
        <f t="shared" si="1"/>
        <v>22.09469154</v>
      </c>
      <c r="H402" s="3" t="s">
        <v>123</v>
      </c>
      <c r="R402" s="7"/>
      <c r="S402" s="3"/>
    </row>
    <row r="403" ht="14.25" customHeight="1">
      <c r="A403" s="6" t="s">
        <v>197</v>
      </c>
      <c r="B403" s="6" t="s">
        <v>12</v>
      </c>
      <c r="C403" s="6">
        <v>62.0</v>
      </c>
      <c r="D403" s="6">
        <v>699.0</v>
      </c>
      <c r="E403" s="6">
        <v>74.0</v>
      </c>
      <c r="F403" s="6">
        <v>175.0</v>
      </c>
      <c r="G403" s="7">
        <f t="shared" si="1"/>
        <v>25.03576538</v>
      </c>
      <c r="H403" s="3" t="s">
        <v>123</v>
      </c>
      <c r="R403" s="7"/>
      <c r="S403" s="3"/>
    </row>
    <row r="404" ht="14.25" customHeight="1">
      <c r="A404" s="6" t="s">
        <v>352</v>
      </c>
      <c r="B404" s="6" t="s">
        <v>12</v>
      </c>
      <c r="C404" s="6">
        <v>65.0</v>
      </c>
      <c r="D404" s="6">
        <v>703.0</v>
      </c>
      <c r="E404" s="6">
        <v>77.0</v>
      </c>
      <c r="F404" s="6">
        <v>235.0</v>
      </c>
      <c r="G404" s="7">
        <f t="shared" si="1"/>
        <v>33.42816501</v>
      </c>
      <c r="H404" s="3" t="s">
        <v>290</v>
      </c>
      <c r="R404" s="7"/>
      <c r="S404" s="3"/>
    </row>
    <row r="405" ht="14.25" customHeight="1">
      <c r="A405" s="6" t="s">
        <v>540</v>
      </c>
      <c r="B405" s="8" t="s">
        <v>317</v>
      </c>
      <c r="C405" s="6">
        <v>71.0</v>
      </c>
      <c r="D405" s="6">
        <v>703.0</v>
      </c>
      <c r="E405" s="6">
        <v>80.0</v>
      </c>
      <c r="F405" s="6">
        <v>354.0</v>
      </c>
      <c r="G405" s="7">
        <f t="shared" si="1"/>
        <v>50.35561878</v>
      </c>
      <c r="H405" s="3" t="s">
        <v>532</v>
      </c>
      <c r="R405" s="7"/>
      <c r="S405" s="3"/>
    </row>
    <row r="406" ht="14.25" customHeight="1">
      <c r="A406" s="6" t="s">
        <v>127</v>
      </c>
      <c r="B406" s="6" t="s">
        <v>12</v>
      </c>
      <c r="C406" s="6">
        <v>62.0</v>
      </c>
      <c r="D406" s="6">
        <v>704.0</v>
      </c>
      <c r="E406" s="6">
        <v>80.0</v>
      </c>
      <c r="F406" s="6">
        <v>143.0</v>
      </c>
      <c r="G406" s="7">
        <f t="shared" si="1"/>
        <v>20.3125</v>
      </c>
      <c r="H406" s="3" t="s">
        <v>123</v>
      </c>
      <c r="R406" s="7"/>
      <c r="S406" s="3"/>
    </row>
    <row r="407" ht="14.25" customHeight="1">
      <c r="A407" s="6" t="s">
        <v>181</v>
      </c>
      <c r="B407" s="6" t="s">
        <v>12</v>
      </c>
      <c r="C407" s="6">
        <v>61.0</v>
      </c>
      <c r="D407" s="6">
        <v>704.0</v>
      </c>
      <c r="E407" s="6">
        <v>75.0</v>
      </c>
      <c r="F407" s="6">
        <v>170.0</v>
      </c>
      <c r="G407" s="7">
        <f t="shared" si="1"/>
        <v>24.14772727</v>
      </c>
      <c r="H407" s="3" t="s">
        <v>123</v>
      </c>
      <c r="R407" s="7"/>
      <c r="S407" s="3"/>
    </row>
    <row r="408" ht="14.25" customHeight="1">
      <c r="A408" s="6" t="s">
        <v>85</v>
      </c>
      <c r="B408" s="6" t="s">
        <v>12</v>
      </c>
      <c r="C408" s="6">
        <v>61.0</v>
      </c>
      <c r="D408" s="6">
        <v>710.0</v>
      </c>
      <c r="E408" s="6">
        <v>75.0</v>
      </c>
      <c r="F408" s="6">
        <v>113.0</v>
      </c>
      <c r="G408" s="7">
        <f t="shared" si="1"/>
        <v>15.91549296</v>
      </c>
      <c r="H408" s="3" t="s">
        <v>59</v>
      </c>
      <c r="R408" s="7"/>
      <c r="S408" s="3"/>
    </row>
    <row r="409" ht="14.25" customHeight="1">
      <c r="A409" s="6" t="s">
        <v>205</v>
      </c>
      <c r="B409" s="6" t="s">
        <v>12</v>
      </c>
      <c r="C409" s="6">
        <v>63.0</v>
      </c>
      <c r="D409" s="6">
        <v>711.0</v>
      </c>
      <c r="E409" s="6">
        <v>77.0</v>
      </c>
      <c r="F409" s="6">
        <v>181.0</v>
      </c>
      <c r="G409" s="7">
        <f t="shared" si="1"/>
        <v>25.45710267</v>
      </c>
      <c r="H409" s="3" t="s">
        <v>123</v>
      </c>
      <c r="R409" s="7"/>
      <c r="S409" s="3"/>
    </row>
    <row r="410" ht="14.25" customHeight="1">
      <c r="A410" s="6" t="s">
        <v>262</v>
      </c>
      <c r="B410" s="6" t="s">
        <v>12</v>
      </c>
      <c r="C410" s="6">
        <v>65.0</v>
      </c>
      <c r="D410" s="6">
        <v>711.0</v>
      </c>
      <c r="E410" s="6">
        <v>78.0</v>
      </c>
      <c r="F410" s="6">
        <v>205.0</v>
      </c>
      <c r="G410" s="7">
        <f t="shared" si="1"/>
        <v>28.8326301</v>
      </c>
      <c r="H410" s="3" t="s">
        <v>123</v>
      </c>
      <c r="R410" s="7"/>
      <c r="S410" s="3"/>
    </row>
    <row r="411" ht="14.25" customHeight="1">
      <c r="A411" s="6" t="s">
        <v>282</v>
      </c>
      <c r="B411" s="6" t="s">
        <v>12</v>
      </c>
      <c r="C411" s="6">
        <v>65.0</v>
      </c>
      <c r="D411" s="6">
        <v>711.0</v>
      </c>
      <c r="E411" s="6">
        <v>76.0</v>
      </c>
      <c r="F411" s="6">
        <v>211.0</v>
      </c>
      <c r="G411" s="7">
        <f t="shared" si="1"/>
        <v>29.67651195</v>
      </c>
      <c r="H411" s="3" t="s">
        <v>123</v>
      </c>
      <c r="R411" s="7"/>
      <c r="S411" s="3"/>
    </row>
    <row r="412" ht="14.25" customHeight="1">
      <c r="A412" s="6" t="s">
        <v>242</v>
      </c>
      <c r="B412" s="6" t="s">
        <v>12</v>
      </c>
      <c r="C412" s="6">
        <v>63.0</v>
      </c>
      <c r="D412" s="6">
        <v>716.0</v>
      </c>
      <c r="E412" s="6">
        <v>76.0</v>
      </c>
      <c r="F412" s="6">
        <v>199.0</v>
      </c>
      <c r="G412" s="7">
        <f t="shared" si="1"/>
        <v>27.79329609</v>
      </c>
      <c r="H412" s="3" t="s">
        <v>123</v>
      </c>
      <c r="R412" s="7"/>
      <c r="S412" s="3"/>
    </row>
    <row r="413" ht="14.25" customHeight="1">
      <c r="A413" s="6" t="s">
        <v>186</v>
      </c>
      <c r="B413" s="6" t="s">
        <v>12</v>
      </c>
      <c r="C413" s="6">
        <v>62.0</v>
      </c>
      <c r="D413" s="6">
        <v>719.0</v>
      </c>
      <c r="E413" s="6">
        <v>74.0</v>
      </c>
      <c r="F413" s="6">
        <v>175.0</v>
      </c>
      <c r="G413" s="7">
        <f t="shared" si="1"/>
        <v>24.33936022</v>
      </c>
      <c r="H413" s="3" t="s">
        <v>123</v>
      </c>
      <c r="R413" s="7"/>
      <c r="S413" s="3"/>
    </row>
    <row r="414" ht="14.25" customHeight="1">
      <c r="A414" s="6" t="s">
        <v>97</v>
      </c>
      <c r="B414" s="6" t="s">
        <v>12</v>
      </c>
      <c r="C414" s="6">
        <v>59.0</v>
      </c>
      <c r="D414" s="6">
        <v>726.0</v>
      </c>
      <c r="E414" s="6">
        <v>76.0</v>
      </c>
      <c r="F414" s="6">
        <v>127.0</v>
      </c>
      <c r="G414" s="7">
        <f t="shared" si="1"/>
        <v>17.49311295</v>
      </c>
      <c r="H414" s="3" t="s">
        <v>59</v>
      </c>
      <c r="R414" s="7"/>
      <c r="S414" s="3"/>
    </row>
    <row r="415" ht="14.25" customHeight="1">
      <c r="A415" s="6" t="s">
        <v>499</v>
      </c>
      <c r="B415" s="6" t="s">
        <v>317</v>
      </c>
      <c r="C415" s="6">
        <v>72.0</v>
      </c>
      <c r="D415" s="6">
        <v>727.0</v>
      </c>
      <c r="E415" s="6">
        <v>82.0</v>
      </c>
      <c r="F415" s="6">
        <v>335.0</v>
      </c>
      <c r="G415" s="7">
        <f t="shared" si="1"/>
        <v>46.07977992</v>
      </c>
      <c r="H415" s="3" t="s">
        <v>428</v>
      </c>
      <c r="R415" s="7"/>
      <c r="S415" s="3"/>
    </row>
    <row r="416" ht="14.25" customHeight="1">
      <c r="A416" s="6" t="s">
        <v>141</v>
      </c>
      <c r="B416" s="8" t="s">
        <v>65</v>
      </c>
      <c r="C416" s="6">
        <v>71.0</v>
      </c>
      <c r="D416" s="6">
        <v>731.0</v>
      </c>
      <c r="E416" s="6">
        <v>82.0</v>
      </c>
      <c r="F416" s="6">
        <v>156.0</v>
      </c>
      <c r="G416" s="7">
        <f t="shared" si="1"/>
        <v>21.34062927</v>
      </c>
      <c r="H416" s="3" t="s">
        <v>123</v>
      </c>
      <c r="R416" s="7"/>
      <c r="S416" s="3"/>
    </row>
    <row r="417" ht="14.25" customHeight="1">
      <c r="A417" s="6" t="s">
        <v>225</v>
      </c>
      <c r="B417" s="6" t="s">
        <v>12</v>
      </c>
      <c r="C417" s="6">
        <v>63.0</v>
      </c>
      <c r="D417" s="6">
        <v>731.0</v>
      </c>
      <c r="E417" s="6">
        <v>77.0</v>
      </c>
      <c r="F417" s="6">
        <v>196.0</v>
      </c>
      <c r="G417" s="7">
        <f t="shared" si="1"/>
        <v>26.8125855</v>
      </c>
      <c r="H417" s="3" t="s">
        <v>123</v>
      </c>
      <c r="R417" s="7"/>
      <c r="S417" s="3"/>
    </row>
    <row r="418" ht="14.25" customHeight="1">
      <c r="A418" s="6" t="s">
        <v>168</v>
      </c>
      <c r="B418" s="6" t="s">
        <v>12</v>
      </c>
      <c r="C418" s="6">
        <v>63.0</v>
      </c>
      <c r="D418" s="6">
        <v>733.0</v>
      </c>
      <c r="E418" s="6">
        <v>76.0</v>
      </c>
      <c r="F418" s="6">
        <v>173.0</v>
      </c>
      <c r="G418" s="7">
        <f t="shared" si="1"/>
        <v>23.60163711</v>
      </c>
      <c r="H418" s="3" t="s">
        <v>123</v>
      </c>
      <c r="R418" s="7"/>
      <c r="S418" s="3"/>
    </row>
    <row r="419" ht="14.25" customHeight="1">
      <c r="A419" s="6" t="s">
        <v>99</v>
      </c>
      <c r="B419" s="6" t="s">
        <v>12</v>
      </c>
      <c r="C419" s="6">
        <v>62.0</v>
      </c>
      <c r="D419" s="6">
        <v>736.0</v>
      </c>
      <c r="E419" s="6">
        <v>79.0</v>
      </c>
      <c r="F419" s="6">
        <v>131.0</v>
      </c>
      <c r="G419" s="7">
        <f t="shared" si="1"/>
        <v>17.79891304</v>
      </c>
      <c r="H419" s="3" t="s">
        <v>59</v>
      </c>
      <c r="R419" s="7"/>
      <c r="S419" s="3"/>
    </row>
    <row r="420" ht="14.25" customHeight="1">
      <c r="A420" s="6" t="s">
        <v>166</v>
      </c>
      <c r="B420" s="6" t="s">
        <v>12</v>
      </c>
      <c r="C420" s="6">
        <v>61.0</v>
      </c>
      <c r="D420" s="6">
        <v>739.0</v>
      </c>
      <c r="E420" s="6">
        <v>75.0</v>
      </c>
      <c r="F420" s="6">
        <v>174.0</v>
      </c>
      <c r="G420" s="7">
        <f t="shared" si="1"/>
        <v>23.54533153</v>
      </c>
      <c r="H420" s="3" t="s">
        <v>123</v>
      </c>
      <c r="R420" s="7"/>
      <c r="S420" s="3"/>
    </row>
    <row r="421" ht="14.25" customHeight="1">
      <c r="A421" s="6" t="s">
        <v>406</v>
      </c>
      <c r="B421" s="6" t="s">
        <v>12</v>
      </c>
      <c r="C421" s="6">
        <v>67.0</v>
      </c>
      <c r="D421" s="6">
        <v>744.0</v>
      </c>
      <c r="E421" s="6">
        <v>77.0</v>
      </c>
      <c r="F421" s="6">
        <v>281.0</v>
      </c>
      <c r="G421" s="7">
        <f t="shared" si="1"/>
        <v>37.7688172</v>
      </c>
      <c r="H421" s="3" t="s">
        <v>290</v>
      </c>
      <c r="R421" s="7"/>
      <c r="S421" s="3"/>
    </row>
    <row r="422" ht="14.25" customHeight="1">
      <c r="A422" s="6" t="s">
        <v>318</v>
      </c>
      <c r="B422" s="6" t="s">
        <v>12</v>
      </c>
      <c r="C422" s="6">
        <v>65.0</v>
      </c>
      <c r="D422" s="6">
        <v>745.0</v>
      </c>
      <c r="E422" s="6">
        <v>77.0</v>
      </c>
      <c r="F422" s="6">
        <v>236.0</v>
      </c>
      <c r="G422" s="7">
        <f t="shared" si="1"/>
        <v>31.67785235</v>
      </c>
      <c r="H422" s="3" t="s">
        <v>290</v>
      </c>
      <c r="R422" s="7"/>
      <c r="S422" s="3"/>
    </row>
    <row r="423" ht="14.25" customHeight="1">
      <c r="A423" s="6" t="s">
        <v>589</v>
      </c>
      <c r="B423" s="6" t="s">
        <v>556</v>
      </c>
      <c r="C423" s="6">
        <v>76.0</v>
      </c>
      <c r="D423" s="6">
        <v>745.0</v>
      </c>
      <c r="E423" s="6">
        <v>83.0</v>
      </c>
      <c r="F423" s="6">
        <v>501.0</v>
      </c>
      <c r="G423" s="7">
        <f t="shared" si="1"/>
        <v>67.24832215</v>
      </c>
      <c r="H423" s="3" t="s">
        <v>582</v>
      </c>
      <c r="R423" s="7"/>
      <c r="S423" s="3"/>
    </row>
    <row r="424" ht="14.25" customHeight="1">
      <c r="A424" s="6" t="s">
        <v>243</v>
      </c>
      <c r="B424" s="6" t="s">
        <v>12</v>
      </c>
      <c r="C424" s="6">
        <v>62.0</v>
      </c>
      <c r="D424" s="6">
        <v>750.0</v>
      </c>
      <c r="E424" s="6">
        <v>75.0</v>
      </c>
      <c r="F424" s="6">
        <v>209.0</v>
      </c>
      <c r="G424" s="7">
        <f t="shared" si="1"/>
        <v>27.86666667</v>
      </c>
      <c r="H424" s="3" t="s">
        <v>123</v>
      </c>
      <c r="M424" s="8"/>
      <c r="R424" s="7"/>
      <c r="S424" s="3"/>
    </row>
    <row r="425" ht="14.25" customHeight="1">
      <c r="A425" s="6" t="s">
        <v>266</v>
      </c>
      <c r="B425" s="6" t="s">
        <v>12</v>
      </c>
      <c r="C425" s="6">
        <v>64.0</v>
      </c>
      <c r="D425" s="6">
        <v>754.0</v>
      </c>
      <c r="E425" s="6">
        <v>76.0</v>
      </c>
      <c r="F425" s="6">
        <v>219.0</v>
      </c>
      <c r="G425" s="7">
        <f t="shared" si="1"/>
        <v>29.04509284</v>
      </c>
      <c r="H425" s="3" t="s">
        <v>123</v>
      </c>
      <c r="R425" s="7"/>
      <c r="S425" s="3"/>
    </row>
    <row r="426" ht="14.25" customHeight="1">
      <c r="A426" s="6" t="s">
        <v>179</v>
      </c>
      <c r="B426" s="6" t="s">
        <v>12</v>
      </c>
      <c r="C426" s="6">
        <v>62.0</v>
      </c>
      <c r="D426" s="6">
        <v>760.0</v>
      </c>
      <c r="E426" s="6">
        <v>75.0</v>
      </c>
      <c r="F426" s="6">
        <v>183.0</v>
      </c>
      <c r="G426" s="7">
        <f t="shared" si="1"/>
        <v>24.07894737</v>
      </c>
      <c r="H426" s="3" t="s">
        <v>123</v>
      </c>
      <c r="R426" s="7"/>
      <c r="S426" s="3"/>
    </row>
    <row r="427" ht="14.25" customHeight="1">
      <c r="A427" s="6" t="s">
        <v>301</v>
      </c>
      <c r="B427" s="6" t="s">
        <v>12</v>
      </c>
      <c r="C427" s="6">
        <v>65.0</v>
      </c>
      <c r="D427" s="6">
        <v>761.0</v>
      </c>
      <c r="E427" s="6">
        <v>76.0</v>
      </c>
      <c r="F427" s="6">
        <v>233.0</v>
      </c>
      <c r="G427" s="7">
        <f t="shared" si="1"/>
        <v>30.61760841</v>
      </c>
      <c r="H427" s="3" t="s">
        <v>290</v>
      </c>
      <c r="R427" s="7"/>
      <c r="S427" s="3"/>
    </row>
    <row r="428" ht="14.25" customHeight="1">
      <c r="A428" s="6" t="s">
        <v>142</v>
      </c>
      <c r="B428" s="6" t="s">
        <v>12</v>
      </c>
      <c r="C428" s="6">
        <v>60.0</v>
      </c>
      <c r="D428" s="6">
        <v>763.0</v>
      </c>
      <c r="E428" s="6">
        <v>73.0</v>
      </c>
      <c r="F428" s="6">
        <v>164.0</v>
      </c>
      <c r="G428" s="7">
        <f t="shared" si="1"/>
        <v>21.49410223</v>
      </c>
      <c r="H428" s="3" t="s">
        <v>123</v>
      </c>
      <c r="R428" s="7"/>
      <c r="S428" s="3"/>
    </row>
    <row r="429" ht="14.25" customHeight="1">
      <c r="A429" s="6" t="s">
        <v>374</v>
      </c>
      <c r="B429" s="6" t="s">
        <v>12</v>
      </c>
      <c r="C429" s="6">
        <v>66.0</v>
      </c>
      <c r="D429" s="6">
        <v>763.0</v>
      </c>
      <c r="E429" s="6">
        <v>79.0</v>
      </c>
      <c r="F429" s="6">
        <v>266.0</v>
      </c>
      <c r="G429" s="7">
        <f t="shared" si="1"/>
        <v>34.86238532</v>
      </c>
      <c r="H429" s="3" t="s">
        <v>290</v>
      </c>
      <c r="R429" s="7"/>
      <c r="S429" s="3"/>
    </row>
    <row r="430" ht="14.25" customHeight="1">
      <c r="A430" s="6" t="s">
        <v>307</v>
      </c>
      <c r="B430" s="6" t="s">
        <v>12</v>
      </c>
      <c r="C430" s="6">
        <v>64.0</v>
      </c>
      <c r="D430" s="6">
        <v>765.0</v>
      </c>
      <c r="E430" s="6">
        <v>76.0</v>
      </c>
      <c r="F430" s="6">
        <v>237.0</v>
      </c>
      <c r="G430" s="7">
        <f t="shared" si="1"/>
        <v>30.98039216</v>
      </c>
      <c r="H430" s="3" t="s">
        <v>290</v>
      </c>
      <c r="R430" s="7"/>
      <c r="S430" s="3"/>
    </row>
    <row r="431" ht="14.25" customHeight="1">
      <c r="A431" s="6" t="s">
        <v>212</v>
      </c>
      <c r="B431" s="6" t="s">
        <v>12</v>
      </c>
      <c r="C431" s="6">
        <v>63.0</v>
      </c>
      <c r="D431" s="6">
        <v>766.0</v>
      </c>
      <c r="E431" s="6">
        <v>75.0</v>
      </c>
      <c r="F431" s="6">
        <v>200.0</v>
      </c>
      <c r="G431" s="7">
        <f t="shared" si="1"/>
        <v>26.10966057</v>
      </c>
      <c r="H431" s="3" t="s">
        <v>123</v>
      </c>
      <c r="R431" s="7"/>
      <c r="S431" s="3"/>
    </row>
    <row r="432" ht="14.25" customHeight="1">
      <c r="A432" s="6" t="s">
        <v>357</v>
      </c>
      <c r="B432" s="6" t="s">
        <v>12</v>
      </c>
      <c r="C432" s="6">
        <v>68.0</v>
      </c>
      <c r="D432" s="6">
        <v>773.0</v>
      </c>
      <c r="E432" s="6">
        <v>79.0</v>
      </c>
      <c r="F432" s="6">
        <v>260.0</v>
      </c>
      <c r="G432" s="7">
        <f t="shared" si="1"/>
        <v>33.63518758</v>
      </c>
      <c r="H432" s="3" t="s">
        <v>290</v>
      </c>
      <c r="R432" s="7"/>
      <c r="S432" s="3"/>
    </row>
    <row r="433" ht="14.25" customHeight="1">
      <c r="A433" s="6" t="s">
        <v>289</v>
      </c>
      <c r="B433" s="6" t="s">
        <v>12</v>
      </c>
      <c r="C433" s="6">
        <v>68.0</v>
      </c>
      <c r="D433" s="6">
        <v>782.0</v>
      </c>
      <c r="E433" s="6">
        <v>80.0</v>
      </c>
      <c r="F433" s="6">
        <v>235.0</v>
      </c>
      <c r="G433" s="7">
        <f t="shared" si="1"/>
        <v>30.0511509</v>
      </c>
      <c r="H433" s="3" t="s">
        <v>290</v>
      </c>
      <c r="R433" s="7"/>
      <c r="S433" s="3"/>
    </row>
    <row r="434" ht="14.25" customHeight="1">
      <c r="A434" s="6" t="s">
        <v>203</v>
      </c>
      <c r="B434" s="6" t="s">
        <v>12</v>
      </c>
      <c r="C434" s="6">
        <v>62.0</v>
      </c>
      <c r="D434" s="6">
        <v>783.0</v>
      </c>
      <c r="E434" s="6">
        <v>74.0</v>
      </c>
      <c r="F434" s="6">
        <v>198.0</v>
      </c>
      <c r="G434" s="7">
        <f t="shared" si="1"/>
        <v>25.28735632</v>
      </c>
      <c r="H434" s="3" t="s">
        <v>123</v>
      </c>
      <c r="R434" s="7"/>
      <c r="S434" s="3"/>
    </row>
    <row r="435" ht="14.25" customHeight="1">
      <c r="A435" s="6" t="s">
        <v>76</v>
      </c>
      <c r="B435" s="6" t="s">
        <v>12</v>
      </c>
      <c r="C435" s="6">
        <v>60.0</v>
      </c>
      <c r="D435" s="6">
        <v>785.0</v>
      </c>
      <c r="E435" s="6">
        <v>77.0</v>
      </c>
      <c r="F435" s="6">
        <v>108.0</v>
      </c>
      <c r="G435" s="7">
        <f t="shared" si="1"/>
        <v>13.75796178</v>
      </c>
      <c r="H435" s="3" t="s">
        <v>59</v>
      </c>
      <c r="R435" s="7"/>
      <c r="S435" s="3"/>
    </row>
    <row r="436" ht="14.25" customHeight="1">
      <c r="A436" s="6" t="s">
        <v>287</v>
      </c>
      <c r="B436" s="6" t="s">
        <v>12</v>
      </c>
      <c r="C436" s="6">
        <v>65.0</v>
      </c>
      <c r="D436" s="6">
        <v>788.0</v>
      </c>
      <c r="E436" s="6">
        <v>77.0</v>
      </c>
      <c r="F436" s="6">
        <v>236.0</v>
      </c>
      <c r="G436" s="7">
        <f t="shared" si="1"/>
        <v>29.94923858</v>
      </c>
      <c r="H436" s="3" t="s">
        <v>123</v>
      </c>
      <c r="R436" s="7"/>
      <c r="S436" s="3"/>
    </row>
    <row r="437" ht="14.25" customHeight="1">
      <c r="A437" s="6" t="s">
        <v>335</v>
      </c>
      <c r="B437" s="6" t="s">
        <v>12</v>
      </c>
      <c r="C437" s="6">
        <v>66.0</v>
      </c>
      <c r="D437" s="6">
        <v>792.0</v>
      </c>
      <c r="E437" s="6">
        <v>76.0</v>
      </c>
      <c r="F437" s="6">
        <v>259.0</v>
      </c>
      <c r="G437" s="7">
        <f t="shared" si="1"/>
        <v>32.7020202</v>
      </c>
      <c r="H437" s="3" t="s">
        <v>290</v>
      </c>
      <c r="R437" s="7"/>
      <c r="S437" s="3"/>
    </row>
    <row r="438" ht="14.25" customHeight="1">
      <c r="A438" s="6" t="s">
        <v>177</v>
      </c>
      <c r="B438" s="8" t="s">
        <v>12</v>
      </c>
      <c r="C438" s="6">
        <v>63.0</v>
      </c>
      <c r="D438" s="6">
        <v>795.0</v>
      </c>
      <c r="E438" s="6">
        <v>76.0</v>
      </c>
      <c r="F438" s="6">
        <v>190.0</v>
      </c>
      <c r="G438" s="7">
        <f t="shared" si="1"/>
        <v>23.89937107</v>
      </c>
      <c r="H438" s="3" t="s">
        <v>123</v>
      </c>
      <c r="R438" s="7"/>
      <c r="S438" s="3"/>
    </row>
    <row r="439" ht="14.25" customHeight="1">
      <c r="A439" s="6" t="s">
        <v>152</v>
      </c>
      <c r="B439" s="6" t="s">
        <v>12</v>
      </c>
      <c r="C439" s="6">
        <v>60.0</v>
      </c>
      <c r="D439" s="6">
        <v>796.0</v>
      </c>
      <c r="E439" s="6">
        <v>75.0</v>
      </c>
      <c r="F439" s="6">
        <v>177.0</v>
      </c>
      <c r="G439" s="7">
        <f t="shared" si="1"/>
        <v>22.2361809</v>
      </c>
      <c r="H439" s="3" t="s">
        <v>123</v>
      </c>
      <c r="R439" s="7"/>
      <c r="S439" s="3"/>
    </row>
    <row r="440" ht="14.25" customHeight="1">
      <c r="A440" s="6" t="s">
        <v>565</v>
      </c>
      <c r="B440" s="6" t="s">
        <v>556</v>
      </c>
      <c r="C440" s="6">
        <v>74.0</v>
      </c>
      <c r="D440" s="6">
        <v>796.0</v>
      </c>
      <c r="E440" s="6">
        <v>83.0</v>
      </c>
      <c r="F440" s="6">
        <v>456.0</v>
      </c>
      <c r="G440" s="7">
        <f t="shared" si="1"/>
        <v>57.28643216</v>
      </c>
      <c r="H440" s="3" t="s">
        <v>532</v>
      </c>
      <c r="R440" s="7"/>
      <c r="S440" s="3"/>
    </row>
    <row r="441" ht="14.25" customHeight="1">
      <c r="A441" s="6" t="s">
        <v>440</v>
      </c>
      <c r="B441" s="6" t="s">
        <v>12</v>
      </c>
      <c r="C441" s="6">
        <v>67.0</v>
      </c>
      <c r="D441" s="6">
        <v>798.0</v>
      </c>
      <c r="E441" s="6">
        <v>78.0</v>
      </c>
      <c r="F441" s="6">
        <v>326.0</v>
      </c>
      <c r="G441" s="7">
        <f t="shared" si="1"/>
        <v>40.85213033</v>
      </c>
      <c r="H441" s="3" t="s">
        <v>428</v>
      </c>
      <c r="R441" s="7"/>
      <c r="S441" s="3"/>
    </row>
    <row r="442" ht="14.25" customHeight="1">
      <c r="A442" s="6" t="s">
        <v>400</v>
      </c>
      <c r="B442" s="6" t="s">
        <v>12</v>
      </c>
      <c r="C442" s="6">
        <v>67.0</v>
      </c>
      <c r="D442" s="6">
        <v>800.0</v>
      </c>
      <c r="E442" s="6">
        <v>78.0</v>
      </c>
      <c r="F442" s="6">
        <v>296.0</v>
      </c>
      <c r="G442" s="7">
        <f t="shared" si="1"/>
        <v>37</v>
      </c>
      <c r="H442" s="3" t="s">
        <v>290</v>
      </c>
      <c r="R442" s="7"/>
      <c r="S442" s="3"/>
    </row>
    <row r="443" ht="14.25" customHeight="1">
      <c r="A443" s="6" t="s">
        <v>188</v>
      </c>
      <c r="B443" s="6" t="s">
        <v>12</v>
      </c>
      <c r="C443" s="6">
        <v>62.0</v>
      </c>
      <c r="D443" s="6">
        <v>802.0</v>
      </c>
      <c r="E443" s="6">
        <v>76.0</v>
      </c>
      <c r="F443" s="6">
        <v>196.0</v>
      </c>
      <c r="G443" s="7">
        <f t="shared" si="1"/>
        <v>24.43890274</v>
      </c>
      <c r="H443" s="3" t="s">
        <v>123</v>
      </c>
      <c r="R443" s="7"/>
      <c r="S443" s="3"/>
    </row>
    <row r="444" ht="14.25" customHeight="1">
      <c r="A444" s="6" t="s">
        <v>363</v>
      </c>
      <c r="B444" s="6" t="s">
        <v>12</v>
      </c>
      <c r="C444" s="6">
        <v>62.0</v>
      </c>
      <c r="D444" s="6">
        <v>804.0</v>
      </c>
      <c r="E444" s="6">
        <v>73.0</v>
      </c>
      <c r="F444" s="6">
        <v>274.0</v>
      </c>
      <c r="G444" s="7">
        <f t="shared" si="1"/>
        <v>34.07960199</v>
      </c>
      <c r="H444" s="3" t="s">
        <v>290</v>
      </c>
      <c r="R444" s="7"/>
      <c r="S444" s="3"/>
    </row>
    <row r="445" ht="14.25" customHeight="1">
      <c r="A445" s="6" t="s">
        <v>361</v>
      </c>
      <c r="B445" s="6" t="s">
        <v>12</v>
      </c>
      <c r="C445" s="6">
        <v>65.0</v>
      </c>
      <c r="D445" s="6">
        <v>805.0</v>
      </c>
      <c r="E445" s="6">
        <v>76.0</v>
      </c>
      <c r="F445" s="6">
        <v>273.0</v>
      </c>
      <c r="G445" s="7">
        <f t="shared" si="1"/>
        <v>33.91304348</v>
      </c>
      <c r="H445" s="3" t="s">
        <v>290</v>
      </c>
      <c r="R445" s="7"/>
      <c r="S445" s="3"/>
    </row>
    <row r="446" ht="14.25" customHeight="1">
      <c r="A446" s="6" t="s">
        <v>204</v>
      </c>
      <c r="B446" s="6" t="s">
        <v>12</v>
      </c>
      <c r="C446" s="6">
        <v>62.0</v>
      </c>
      <c r="D446" s="6">
        <v>806.0</v>
      </c>
      <c r="E446" s="6">
        <v>77.0</v>
      </c>
      <c r="F446" s="6">
        <v>204.0</v>
      </c>
      <c r="G446" s="7">
        <f t="shared" si="1"/>
        <v>25.3101737</v>
      </c>
      <c r="H446" s="3" t="s">
        <v>123</v>
      </c>
      <c r="R446" s="7"/>
      <c r="S446" s="3"/>
    </row>
    <row r="447" ht="14.25" customHeight="1">
      <c r="A447" s="6" t="s">
        <v>379</v>
      </c>
      <c r="B447" s="6" t="s">
        <v>12</v>
      </c>
      <c r="C447" s="6">
        <v>67.0</v>
      </c>
      <c r="D447" s="6">
        <v>815.0</v>
      </c>
      <c r="E447" s="6">
        <v>79.0</v>
      </c>
      <c r="F447" s="6">
        <v>287.0</v>
      </c>
      <c r="G447" s="7">
        <f t="shared" si="1"/>
        <v>35.21472393</v>
      </c>
      <c r="H447" s="3" t="s">
        <v>290</v>
      </c>
      <c r="R447" s="7"/>
      <c r="S447" s="3"/>
    </row>
    <row r="448" ht="14.25" customHeight="1">
      <c r="A448" s="6" t="s">
        <v>339</v>
      </c>
      <c r="B448" s="6" t="s">
        <v>12</v>
      </c>
      <c r="C448" s="6">
        <v>62.0</v>
      </c>
      <c r="D448" s="6">
        <v>820.0</v>
      </c>
      <c r="E448" s="6">
        <v>76.0</v>
      </c>
      <c r="F448" s="6">
        <v>271.0</v>
      </c>
      <c r="G448" s="7">
        <f t="shared" si="1"/>
        <v>33.04878049</v>
      </c>
      <c r="H448" s="3" t="s">
        <v>290</v>
      </c>
      <c r="R448" s="7"/>
      <c r="S448" s="3"/>
    </row>
    <row r="449" ht="14.25" customHeight="1">
      <c r="A449" s="6" t="s">
        <v>113</v>
      </c>
      <c r="B449" s="6" t="s">
        <v>12</v>
      </c>
      <c r="C449" s="6">
        <v>64.0</v>
      </c>
      <c r="D449" s="6">
        <v>823.0</v>
      </c>
      <c r="E449" s="6">
        <v>82.0</v>
      </c>
      <c r="F449" s="6">
        <v>157.0</v>
      </c>
      <c r="G449" s="7">
        <f t="shared" si="1"/>
        <v>19.07654921</v>
      </c>
      <c r="H449" s="3" t="s">
        <v>59</v>
      </c>
      <c r="R449" s="7"/>
      <c r="S449" s="3"/>
    </row>
    <row r="450" ht="14.25" customHeight="1">
      <c r="A450" s="6" t="s">
        <v>538</v>
      </c>
      <c r="B450" s="6" t="s">
        <v>12</v>
      </c>
      <c r="C450" s="6">
        <v>70.0</v>
      </c>
      <c r="D450" s="6">
        <v>834.0</v>
      </c>
      <c r="E450" s="6">
        <v>81.0</v>
      </c>
      <c r="F450" s="6">
        <v>418.0</v>
      </c>
      <c r="G450" s="7">
        <f t="shared" si="1"/>
        <v>50.11990408</v>
      </c>
      <c r="H450" s="3" t="s">
        <v>532</v>
      </c>
      <c r="R450" s="7"/>
      <c r="S450" s="3"/>
    </row>
    <row r="451" ht="14.25" customHeight="1">
      <c r="A451" s="6" t="s">
        <v>277</v>
      </c>
      <c r="B451" s="6" t="s">
        <v>12</v>
      </c>
      <c r="C451" s="6">
        <v>65.0</v>
      </c>
      <c r="D451" s="6">
        <v>847.0</v>
      </c>
      <c r="E451" s="6">
        <v>78.0</v>
      </c>
      <c r="F451" s="6">
        <v>249.0</v>
      </c>
      <c r="G451" s="7">
        <f t="shared" si="1"/>
        <v>29.39787485</v>
      </c>
      <c r="H451" s="3" t="s">
        <v>123</v>
      </c>
      <c r="M451" s="8"/>
      <c r="R451" s="7"/>
      <c r="S451" s="3"/>
    </row>
    <row r="452" ht="14.25" customHeight="1">
      <c r="A452" s="6" t="s">
        <v>336</v>
      </c>
      <c r="B452" s="6" t="s">
        <v>12</v>
      </c>
      <c r="C452" s="6">
        <v>64.0</v>
      </c>
      <c r="D452" s="6">
        <v>850.0</v>
      </c>
      <c r="E452" s="6">
        <v>76.0</v>
      </c>
      <c r="F452" s="6">
        <v>278.0</v>
      </c>
      <c r="G452" s="7">
        <f t="shared" si="1"/>
        <v>32.70588235</v>
      </c>
      <c r="H452" s="3" t="s">
        <v>290</v>
      </c>
      <c r="R452" s="7"/>
      <c r="S452" s="3"/>
    </row>
    <row r="453" ht="14.25" customHeight="1">
      <c r="A453" s="6" t="s">
        <v>222</v>
      </c>
      <c r="B453" s="6" t="s">
        <v>12</v>
      </c>
      <c r="C453" s="6">
        <v>63.0</v>
      </c>
      <c r="D453" s="6">
        <v>858.0</v>
      </c>
      <c r="E453" s="6">
        <v>76.0</v>
      </c>
      <c r="F453" s="6">
        <v>229.0</v>
      </c>
      <c r="G453" s="7">
        <f t="shared" si="1"/>
        <v>26.68997669</v>
      </c>
      <c r="H453" s="3" t="s">
        <v>123</v>
      </c>
      <c r="R453" s="7"/>
      <c r="S453" s="3"/>
    </row>
    <row r="454" ht="14.25" customHeight="1">
      <c r="A454" s="6" t="s">
        <v>171</v>
      </c>
      <c r="B454" s="8" t="s">
        <v>12</v>
      </c>
      <c r="C454" s="6">
        <v>61.0</v>
      </c>
      <c r="D454" s="6">
        <v>861.0</v>
      </c>
      <c r="E454" s="6">
        <v>75.0</v>
      </c>
      <c r="F454" s="6">
        <v>204.0</v>
      </c>
      <c r="G454" s="7">
        <f t="shared" si="1"/>
        <v>23.69337979</v>
      </c>
      <c r="H454" s="3" t="s">
        <v>123</v>
      </c>
      <c r="R454" s="7"/>
      <c r="S454" s="3"/>
    </row>
    <row r="455" ht="14.25" customHeight="1">
      <c r="A455" s="6" t="s">
        <v>413</v>
      </c>
      <c r="B455" s="6" t="s">
        <v>12</v>
      </c>
      <c r="C455" s="6">
        <v>67.0</v>
      </c>
      <c r="D455" s="6">
        <v>862.0</v>
      </c>
      <c r="E455" s="6">
        <v>79.0</v>
      </c>
      <c r="F455" s="6">
        <v>333.0</v>
      </c>
      <c r="G455" s="7">
        <f t="shared" si="1"/>
        <v>38.63109049</v>
      </c>
      <c r="H455" s="3" t="s">
        <v>290</v>
      </c>
      <c r="R455" s="7"/>
      <c r="S455" s="3"/>
    </row>
    <row r="456" ht="14.25" customHeight="1">
      <c r="A456" s="6" t="s">
        <v>178</v>
      </c>
      <c r="B456" s="6" t="s">
        <v>12</v>
      </c>
      <c r="C456" s="6">
        <v>63.0</v>
      </c>
      <c r="D456" s="6">
        <v>867.0</v>
      </c>
      <c r="E456" s="6">
        <v>76.0</v>
      </c>
      <c r="F456" s="6">
        <v>208.0</v>
      </c>
      <c r="G456" s="7">
        <f t="shared" si="1"/>
        <v>23.99077278</v>
      </c>
      <c r="H456" s="3" t="s">
        <v>123</v>
      </c>
      <c r="R456" s="7"/>
      <c r="S456" s="3"/>
    </row>
    <row r="457" ht="14.25" customHeight="1">
      <c r="A457" s="6" t="s">
        <v>252</v>
      </c>
      <c r="B457" s="6" t="s">
        <v>12</v>
      </c>
      <c r="C457" s="6">
        <v>63.0</v>
      </c>
      <c r="D457" s="6">
        <v>881.0</v>
      </c>
      <c r="E457" s="6">
        <v>75.0</v>
      </c>
      <c r="F457" s="6">
        <v>248.0</v>
      </c>
      <c r="G457" s="7">
        <f t="shared" si="1"/>
        <v>28.14982974</v>
      </c>
      <c r="H457" s="3" t="s">
        <v>123</v>
      </c>
      <c r="R457" s="7"/>
      <c r="S457" s="3"/>
    </row>
    <row r="458" ht="14.25" customHeight="1">
      <c r="A458" s="6" t="s">
        <v>362</v>
      </c>
      <c r="B458" s="6" t="s">
        <v>12</v>
      </c>
      <c r="C458" s="6">
        <v>65.0</v>
      </c>
      <c r="D458" s="6">
        <v>882.0</v>
      </c>
      <c r="E458" s="6">
        <v>77.0</v>
      </c>
      <c r="F458" s="6">
        <v>300.0</v>
      </c>
      <c r="G458" s="7">
        <f t="shared" si="1"/>
        <v>34.01360544</v>
      </c>
      <c r="H458" s="3" t="s">
        <v>290</v>
      </c>
      <c r="R458" s="7"/>
      <c r="S458" s="3"/>
    </row>
    <row r="459" ht="14.25" customHeight="1">
      <c r="A459" s="6" t="s">
        <v>216</v>
      </c>
      <c r="B459" s="6" t="s">
        <v>12</v>
      </c>
      <c r="C459" s="6">
        <v>63.0</v>
      </c>
      <c r="D459" s="6">
        <v>886.0</v>
      </c>
      <c r="E459" s="6">
        <v>75.0</v>
      </c>
      <c r="F459" s="6">
        <v>235.0</v>
      </c>
      <c r="G459" s="7">
        <f t="shared" si="1"/>
        <v>26.52370203</v>
      </c>
      <c r="H459" s="3" t="s">
        <v>123</v>
      </c>
      <c r="R459" s="7"/>
      <c r="S459" s="3"/>
    </row>
    <row r="460" ht="14.25" customHeight="1">
      <c r="A460" s="6" t="s">
        <v>325</v>
      </c>
      <c r="B460" s="6" t="s">
        <v>12</v>
      </c>
      <c r="C460" s="6">
        <v>64.0</v>
      </c>
      <c r="D460" s="6">
        <v>888.0</v>
      </c>
      <c r="E460" s="6">
        <v>75.0</v>
      </c>
      <c r="F460" s="6">
        <v>285.0</v>
      </c>
      <c r="G460" s="7">
        <f t="shared" si="1"/>
        <v>32.09459459</v>
      </c>
      <c r="H460" s="3" t="s">
        <v>290</v>
      </c>
      <c r="R460" s="7"/>
      <c r="S460" s="3"/>
    </row>
    <row r="461" ht="14.25" customHeight="1">
      <c r="A461" s="6" t="s">
        <v>364</v>
      </c>
      <c r="B461" s="6" t="s">
        <v>12</v>
      </c>
      <c r="C461" s="6">
        <v>67.0</v>
      </c>
      <c r="D461" s="6">
        <v>889.0</v>
      </c>
      <c r="E461" s="6">
        <v>79.0</v>
      </c>
      <c r="F461" s="6">
        <v>305.0</v>
      </c>
      <c r="G461" s="7">
        <f t="shared" si="1"/>
        <v>34.30821147</v>
      </c>
      <c r="H461" s="3" t="s">
        <v>290</v>
      </c>
      <c r="R461" s="7"/>
      <c r="S461" s="3"/>
    </row>
    <row r="462" ht="14.25" customHeight="1">
      <c r="A462" s="6" t="s">
        <v>187</v>
      </c>
      <c r="B462" s="6" t="s">
        <v>12</v>
      </c>
      <c r="C462" s="6">
        <v>62.0</v>
      </c>
      <c r="D462" s="6">
        <v>893.0</v>
      </c>
      <c r="E462" s="6">
        <v>77.0</v>
      </c>
      <c r="F462" s="6">
        <v>218.0</v>
      </c>
      <c r="G462" s="7">
        <f t="shared" si="1"/>
        <v>24.41209406</v>
      </c>
      <c r="H462" s="3" t="s">
        <v>123</v>
      </c>
      <c r="M462" s="8"/>
      <c r="R462" s="7"/>
      <c r="S462" s="3"/>
    </row>
    <row r="463" ht="14.25" customHeight="1">
      <c r="A463" s="6" t="s">
        <v>96</v>
      </c>
      <c r="B463" s="8" t="s">
        <v>12</v>
      </c>
      <c r="C463" s="6">
        <v>64.0</v>
      </c>
      <c r="D463" s="6">
        <v>894.0</v>
      </c>
      <c r="E463" s="6">
        <v>82.0</v>
      </c>
      <c r="F463" s="6">
        <v>156.0</v>
      </c>
      <c r="G463" s="7">
        <f t="shared" si="1"/>
        <v>17.44966443</v>
      </c>
      <c r="H463" s="3" t="s">
        <v>59</v>
      </c>
      <c r="R463" s="7"/>
      <c r="S463" s="3"/>
    </row>
    <row r="464" ht="14.25" customHeight="1">
      <c r="A464" s="6" t="s">
        <v>173</v>
      </c>
      <c r="B464" s="6" t="s">
        <v>12</v>
      </c>
      <c r="C464" s="6">
        <v>63.0</v>
      </c>
      <c r="D464" s="6">
        <v>899.0</v>
      </c>
      <c r="E464" s="6">
        <v>78.0</v>
      </c>
      <c r="F464" s="6">
        <v>214.0</v>
      </c>
      <c r="G464" s="7">
        <f t="shared" si="1"/>
        <v>23.80422692</v>
      </c>
      <c r="H464" s="3" t="s">
        <v>123</v>
      </c>
      <c r="R464" s="7"/>
      <c r="S464" s="3"/>
    </row>
    <row r="465" ht="14.25" customHeight="1">
      <c r="A465" s="6" t="s">
        <v>133</v>
      </c>
      <c r="B465" s="6" t="s">
        <v>12</v>
      </c>
      <c r="C465" s="6">
        <v>60.0</v>
      </c>
      <c r="D465" s="6">
        <v>902.0</v>
      </c>
      <c r="E465" s="6">
        <v>75.0</v>
      </c>
      <c r="F465" s="6">
        <v>187.0</v>
      </c>
      <c r="G465" s="7">
        <f t="shared" si="1"/>
        <v>20.73170732</v>
      </c>
      <c r="H465" s="3" t="s">
        <v>123</v>
      </c>
      <c r="R465" s="7"/>
      <c r="S465" s="3"/>
    </row>
    <row r="466" ht="14.25" customHeight="1">
      <c r="A466" s="6" t="s">
        <v>276</v>
      </c>
      <c r="B466" s="6" t="s">
        <v>12</v>
      </c>
      <c r="C466" s="6">
        <v>64.0</v>
      </c>
      <c r="D466" s="6">
        <v>902.0</v>
      </c>
      <c r="E466" s="6">
        <v>76.0</v>
      </c>
      <c r="F466" s="6">
        <v>265.0</v>
      </c>
      <c r="G466" s="7">
        <f t="shared" si="1"/>
        <v>29.37915743</v>
      </c>
      <c r="H466" s="3" t="s">
        <v>123</v>
      </c>
      <c r="R466" s="7"/>
      <c r="S466" s="3"/>
    </row>
    <row r="467" ht="14.25" customHeight="1">
      <c r="A467" s="6" t="s">
        <v>451</v>
      </c>
      <c r="B467" s="6" t="s">
        <v>12</v>
      </c>
      <c r="C467" s="6">
        <v>59.0</v>
      </c>
      <c r="D467" s="6">
        <v>902.0</v>
      </c>
      <c r="E467" s="6">
        <v>70.0</v>
      </c>
      <c r="F467" s="6">
        <v>376.0</v>
      </c>
      <c r="G467" s="7">
        <f t="shared" si="1"/>
        <v>41.68514412</v>
      </c>
      <c r="H467" s="3" t="s">
        <v>428</v>
      </c>
      <c r="R467" s="7"/>
      <c r="S467" s="3"/>
    </row>
    <row r="468" ht="14.25" customHeight="1">
      <c r="A468" s="6" t="s">
        <v>270</v>
      </c>
      <c r="B468" s="6" t="s">
        <v>12</v>
      </c>
      <c r="C468" s="6">
        <v>65.0</v>
      </c>
      <c r="D468" s="6">
        <v>908.0</v>
      </c>
      <c r="E468" s="6">
        <v>78.0</v>
      </c>
      <c r="F468" s="6">
        <v>264.0</v>
      </c>
      <c r="G468" s="7">
        <f t="shared" si="1"/>
        <v>29.07488987</v>
      </c>
      <c r="H468" s="3" t="s">
        <v>123</v>
      </c>
      <c r="R468" s="7"/>
      <c r="S468" s="3"/>
    </row>
    <row r="469" ht="14.25" customHeight="1">
      <c r="A469" s="6" t="s">
        <v>333</v>
      </c>
      <c r="B469" s="6" t="s">
        <v>12</v>
      </c>
      <c r="C469" s="6">
        <v>66.0</v>
      </c>
      <c r="D469" s="6">
        <v>914.0</v>
      </c>
      <c r="E469" s="6">
        <v>78.0</v>
      </c>
      <c r="F469" s="6">
        <v>298.0</v>
      </c>
      <c r="G469" s="7">
        <f t="shared" si="1"/>
        <v>32.60393873</v>
      </c>
      <c r="H469" s="3" t="s">
        <v>290</v>
      </c>
      <c r="R469" s="7"/>
      <c r="S469" s="3"/>
    </row>
    <row r="470" ht="14.25" customHeight="1">
      <c r="A470" s="6" t="s">
        <v>156</v>
      </c>
      <c r="B470" s="6" t="s">
        <v>12</v>
      </c>
      <c r="C470" s="6">
        <v>62.0</v>
      </c>
      <c r="D470" s="6">
        <v>921.0</v>
      </c>
      <c r="E470" s="6">
        <v>77.0</v>
      </c>
      <c r="F470" s="6">
        <v>209.0</v>
      </c>
      <c r="G470" s="7">
        <f t="shared" si="1"/>
        <v>22.6927253</v>
      </c>
      <c r="H470" s="3" t="s">
        <v>123</v>
      </c>
      <c r="R470" s="7"/>
      <c r="S470" s="3"/>
    </row>
    <row r="471" ht="14.25" customHeight="1">
      <c r="A471" s="6" t="s">
        <v>233</v>
      </c>
      <c r="B471" s="6" t="s">
        <v>12</v>
      </c>
      <c r="C471" s="6">
        <v>64.0</v>
      </c>
      <c r="D471" s="6">
        <v>923.0</v>
      </c>
      <c r="E471" s="6">
        <v>76.0</v>
      </c>
      <c r="F471" s="6">
        <v>251.0</v>
      </c>
      <c r="G471" s="7">
        <f t="shared" si="1"/>
        <v>27.19393283</v>
      </c>
      <c r="H471" s="3" t="s">
        <v>123</v>
      </c>
      <c r="R471" s="7"/>
      <c r="S471" s="3"/>
    </row>
    <row r="472" ht="14.25" customHeight="1">
      <c r="A472" s="6" t="s">
        <v>574</v>
      </c>
      <c r="B472" s="8" t="s">
        <v>45</v>
      </c>
      <c r="C472" s="6">
        <v>64.0</v>
      </c>
      <c r="D472" s="6">
        <v>936.0</v>
      </c>
      <c r="E472" s="6">
        <v>72.0</v>
      </c>
      <c r="F472" s="6">
        <v>546.0</v>
      </c>
      <c r="G472" s="7">
        <f t="shared" si="1"/>
        <v>58.33333333</v>
      </c>
      <c r="H472" s="3" t="s">
        <v>532</v>
      </c>
      <c r="M472" s="8"/>
      <c r="R472" s="7"/>
      <c r="S472" s="3"/>
    </row>
    <row r="473" ht="14.25" customHeight="1">
      <c r="A473" s="6" t="s">
        <v>294</v>
      </c>
      <c r="B473" s="6" t="s">
        <v>12</v>
      </c>
      <c r="C473" s="6">
        <v>64.0</v>
      </c>
      <c r="D473" s="6">
        <v>938.0</v>
      </c>
      <c r="E473" s="6">
        <v>76.0</v>
      </c>
      <c r="F473" s="6">
        <v>284.0</v>
      </c>
      <c r="G473" s="7">
        <f t="shared" si="1"/>
        <v>30.2771855</v>
      </c>
      <c r="H473" s="3" t="s">
        <v>290</v>
      </c>
      <c r="R473" s="7"/>
      <c r="S473" s="3"/>
    </row>
    <row r="474" ht="14.25" customHeight="1">
      <c r="A474" s="6" t="s">
        <v>245</v>
      </c>
      <c r="B474" s="6" t="s">
        <v>12</v>
      </c>
      <c r="C474" s="6">
        <v>63.0</v>
      </c>
      <c r="D474" s="6">
        <v>944.0</v>
      </c>
      <c r="E474" s="6">
        <v>77.0</v>
      </c>
      <c r="F474" s="6">
        <v>264.0</v>
      </c>
      <c r="G474" s="7">
        <f t="shared" si="1"/>
        <v>27.96610169</v>
      </c>
      <c r="H474" s="3" t="s">
        <v>123</v>
      </c>
      <c r="M474" s="8"/>
      <c r="R474" s="7"/>
      <c r="S474" s="3"/>
    </row>
    <row r="475" ht="14.25" customHeight="1">
      <c r="A475" s="6" t="s">
        <v>98</v>
      </c>
      <c r="B475" s="6" t="s">
        <v>12</v>
      </c>
      <c r="C475" s="6">
        <v>60.0</v>
      </c>
      <c r="D475" s="6">
        <v>949.0</v>
      </c>
      <c r="E475" s="6">
        <v>74.0</v>
      </c>
      <c r="F475" s="6">
        <v>167.0</v>
      </c>
      <c r="G475" s="7">
        <f t="shared" si="1"/>
        <v>17.59747102</v>
      </c>
      <c r="H475" s="3" t="s">
        <v>59</v>
      </c>
      <c r="R475" s="7"/>
      <c r="S475" s="3"/>
    </row>
    <row r="476" ht="14.25" customHeight="1">
      <c r="A476" s="6" t="s">
        <v>265</v>
      </c>
      <c r="B476" s="6" t="s">
        <v>12</v>
      </c>
      <c r="C476" s="6">
        <v>62.0</v>
      </c>
      <c r="D476" s="6">
        <v>962.0</v>
      </c>
      <c r="E476" s="6">
        <v>75.0</v>
      </c>
      <c r="F476" s="6">
        <v>279.0</v>
      </c>
      <c r="G476" s="7">
        <f t="shared" si="1"/>
        <v>29.002079</v>
      </c>
      <c r="H476" s="3" t="s">
        <v>123</v>
      </c>
      <c r="R476" s="7"/>
      <c r="S476" s="3"/>
    </row>
    <row r="477" ht="14.25" customHeight="1">
      <c r="A477" s="6" t="s">
        <v>380</v>
      </c>
      <c r="B477" s="6" t="s">
        <v>12</v>
      </c>
      <c r="C477" s="6">
        <v>65.0</v>
      </c>
      <c r="D477" s="6">
        <v>972.0</v>
      </c>
      <c r="E477" s="6">
        <v>76.0</v>
      </c>
      <c r="F477" s="6">
        <v>343.0</v>
      </c>
      <c r="G477" s="7">
        <f t="shared" si="1"/>
        <v>35.28806584</v>
      </c>
      <c r="H477" s="3" t="s">
        <v>290</v>
      </c>
      <c r="R477" s="7"/>
      <c r="S477" s="3"/>
    </row>
    <row r="478" ht="14.25" customHeight="1">
      <c r="A478" s="6" t="s">
        <v>404</v>
      </c>
      <c r="B478" s="6" t="s">
        <v>12</v>
      </c>
      <c r="C478" s="6">
        <v>68.0</v>
      </c>
      <c r="D478" s="6">
        <v>974.0</v>
      </c>
      <c r="E478" s="6">
        <v>78.0</v>
      </c>
      <c r="F478" s="6">
        <v>367.0</v>
      </c>
      <c r="G478" s="7">
        <f t="shared" si="1"/>
        <v>37.67967146</v>
      </c>
      <c r="H478" s="3" t="s">
        <v>290</v>
      </c>
      <c r="M478" s="8"/>
      <c r="R478" s="7"/>
      <c r="S478" s="3"/>
    </row>
    <row r="479" ht="14.25" customHeight="1">
      <c r="A479" s="6" t="s">
        <v>172</v>
      </c>
      <c r="B479" s="6" t="s">
        <v>12</v>
      </c>
      <c r="C479" s="6">
        <v>65.0</v>
      </c>
      <c r="D479" s="6">
        <v>984.0</v>
      </c>
      <c r="E479" s="6">
        <v>78.0</v>
      </c>
      <c r="F479" s="6">
        <v>234.0</v>
      </c>
      <c r="G479" s="7">
        <f t="shared" si="1"/>
        <v>23.7804878</v>
      </c>
      <c r="H479" s="3" t="s">
        <v>123</v>
      </c>
      <c r="M479" s="8"/>
      <c r="R479" s="7"/>
      <c r="S479" s="3"/>
    </row>
    <row r="480" ht="14.25" customHeight="1">
      <c r="A480" s="6" t="s">
        <v>267</v>
      </c>
      <c r="B480" s="8" t="s">
        <v>12</v>
      </c>
      <c r="C480" s="6">
        <v>65.0</v>
      </c>
      <c r="D480" s="6">
        <v>988.0</v>
      </c>
      <c r="E480" s="6">
        <v>78.0</v>
      </c>
      <c r="F480" s="6">
        <v>287.0</v>
      </c>
      <c r="G480" s="7">
        <f t="shared" si="1"/>
        <v>29.048583</v>
      </c>
      <c r="H480" s="3" t="s">
        <v>123</v>
      </c>
      <c r="R480" s="7"/>
      <c r="S480" s="3"/>
    </row>
    <row r="481" ht="14.25" customHeight="1">
      <c r="A481" s="6" t="s">
        <v>388</v>
      </c>
      <c r="B481" s="6" t="s">
        <v>12</v>
      </c>
      <c r="C481" s="6">
        <v>63.0</v>
      </c>
      <c r="D481" s="6">
        <v>995.0</v>
      </c>
      <c r="E481" s="6">
        <v>75.0</v>
      </c>
      <c r="F481" s="6">
        <v>359.0</v>
      </c>
      <c r="G481" s="7">
        <f t="shared" si="1"/>
        <v>36.08040201</v>
      </c>
      <c r="H481" s="3" t="s">
        <v>290</v>
      </c>
      <c r="R481" s="7"/>
      <c r="S481" s="3"/>
    </row>
    <row r="482" ht="14.25" customHeight="1">
      <c r="A482" s="6" t="s">
        <v>284</v>
      </c>
      <c r="B482" s="6" t="s">
        <v>12</v>
      </c>
      <c r="C482" s="6">
        <v>64.0</v>
      </c>
      <c r="D482" s="6">
        <v>1009.0</v>
      </c>
      <c r="E482" s="6">
        <v>76.0</v>
      </c>
      <c r="F482" s="6">
        <v>300.0</v>
      </c>
      <c r="G482" s="7">
        <f t="shared" si="1"/>
        <v>29.73240833</v>
      </c>
      <c r="H482" s="3" t="s">
        <v>123</v>
      </c>
      <c r="M482" s="8"/>
      <c r="R482" s="7"/>
      <c r="S482" s="3"/>
    </row>
    <row r="483" ht="14.25" customHeight="1">
      <c r="A483" s="6" t="s">
        <v>305</v>
      </c>
      <c r="B483" s="8" t="s">
        <v>12</v>
      </c>
      <c r="C483" s="6">
        <v>65.0</v>
      </c>
      <c r="D483" s="6">
        <v>1021.0</v>
      </c>
      <c r="E483" s="6">
        <v>77.0</v>
      </c>
      <c r="F483" s="6">
        <v>315.0</v>
      </c>
      <c r="G483" s="7">
        <f t="shared" si="1"/>
        <v>30.85210578</v>
      </c>
      <c r="H483" s="3" t="s">
        <v>290</v>
      </c>
      <c r="R483" s="7"/>
      <c r="S483" s="3"/>
    </row>
    <row r="484" ht="14.25" customHeight="1">
      <c r="A484" s="6" t="s">
        <v>199</v>
      </c>
      <c r="B484" s="6" t="s">
        <v>12</v>
      </c>
      <c r="C484" s="6">
        <v>62.0</v>
      </c>
      <c r="D484" s="6">
        <v>1022.0</v>
      </c>
      <c r="E484" s="6">
        <v>77.0</v>
      </c>
      <c r="F484" s="6">
        <v>256.0</v>
      </c>
      <c r="G484" s="7">
        <f t="shared" si="1"/>
        <v>25.04892368</v>
      </c>
      <c r="H484" s="3" t="s">
        <v>123</v>
      </c>
      <c r="R484" s="7"/>
      <c r="S484" s="3"/>
    </row>
    <row r="485" ht="14.25" customHeight="1">
      <c r="A485" s="6" t="s">
        <v>269</v>
      </c>
      <c r="B485" s="6" t="s">
        <v>12</v>
      </c>
      <c r="C485" s="6">
        <v>64.0</v>
      </c>
      <c r="D485" s="6">
        <v>1022.0</v>
      </c>
      <c r="E485" s="6">
        <v>76.0</v>
      </c>
      <c r="F485" s="6">
        <v>297.0</v>
      </c>
      <c r="G485" s="7">
        <f t="shared" si="1"/>
        <v>29.06066536</v>
      </c>
      <c r="H485" s="3" t="s">
        <v>123</v>
      </c>
      <c r="R485" s="7"/>
      <c r="S485" s="3"/>
    </row>
    <row r="486" ht="14.25" customHeight="1">
      <c r="A486" s="6" t="s">
        <v>350</v>
      </c>
      <c r="B486" s="6" t="s">
        <v>12</v>
      </c>
      <c r="C486" s="6">
        <v>66.0</v>
      </c>
      <c r="D486" s="6">
        <v>1022.0</v>
      </c>
      <c r="E486" s="6">
        <v>78.0</v>
      </c>
      <c r="F486" s="6">
        <v>341.0</v>
      </c>
      <c r="G486" s="7">
        <f t="shared" si="1"/>
        <v>33.36594912</v>
      </c>
      <c r="H486" s="3" t="s">
        <v>290</v>
      </c>
      <c r="R486" s="7"/>
      <c r="S486" s="3"/>
    </row>
    <row r="487" ht="14.25" customHeight="1">
      <c r="A487" s="6" t="s">
        <v>162</v>
      </c>
      <c r="B487" s="8" t="s">
        <v>12</v>
      </c>
      <c r="C487" s="6">
        <v>62.0</v>
      </c>
      <c r="D487" s="6">
        <v>1023.0</v>
      </c>
      <c r="E487" s="6">
        <v>76.0</v>
      </c>
      <c r="F487" s="6">
        <v>238.0</v>
      </c>
      <c r="G487" s="7">
        <f t="shared" si="1"/>
        <v>23.26490714</v>
      </c>
      <c r="H487" s="3" t="s">
        <v>123</v>
      </c>
      <c r="R487" s="7"/>
      <c r="S487" s="3"/>
    </row>
    <row r="488" ht="14.25" customHeight="1">
      <c r="A488" s="6" t="s">
        <v>328</v>
      </c>
      <c r="B488" s="8" t="s">
        <v>12</v>
      </c>
      <c r="C488" s="6">
        <v>64.0</v>
      </c>
      <c r="D488" s="6">
        <v>1032.0</v>
      </c>
      <c r="E488" s="6">
        <v>77.0</v>
      </c>
      <c r="F488" s="6">
        <v>334.0</v>
      </c>
      <c r="G488" s="7">
        <f t="shared" si="1"/>
        <v>32.36434109</v>
      </c>
      <c r="H488" s="3" t="s">
        <v>290</v>
      </c>
      <c r="R488" s="7"/>
      <c r="S488" s="3"/>
    </row>
    <row r="489" ht="14.25" customHeight="1">
      <c r="A489" s="6" t="s">
        <v>253</v>
      </c>
      <c r="B489" s="6" t="s">
        <v>12</v>
      </c>
      <c r="C489" s="6">
        <v>64.0</v>
      </c>
      <c r="D489" s="6">
        <v>1036.0</v>
      </c>
      <c r="E489" s="6">
        <v>76.0</v>
      </c>
      <c r="F489" s="6">
        <v>293.0</v>
      </c>
      <c r="G489" s="7">
        <f t="shared" si="1"/>
        <v>28.28185328</v>
      </c>
      <c r="H489" s="3" t="s">
        <v>123</v>
      </c>
      <c r="R489" s="7"/>
      <c r="S489" s="3"/>
    </row>
    <row r="490" ht="14.25" customHeight="1">
      <c r="A490" s="6" t="s">
        <v>547</v>
      </c>
      <c r="B490" s="8" t="s">
        <v>65</v>
      </c>
      <c r="C490" s="6">
        <v>72.0</v>
      </c>
      <c r="D490" s="6">
        <v>1047.0</v>
      </c>
      <c r="E490" s="6">
        <v>80.0</v>
      </c>
      <c r="F490" s="6">
        <v>545.0</v>
      </c>
      <c r="G490" s="7">
        <f t="shared" si="1"/>
        <v>52.05348615</v>
      </c>
      <c r="H490" s="3" t="s">
        <v>532</v>
      </c>
      <c r="R490" s="7"/>
      <c r="S490" s="3"/>
    </row>
    <row r="491" ht="14.25" customHeight="1">
      <c r="A491" s="6" t="s">
        <v>327</v>
      </c>
      <c r="B491" s="6" t="s">
        <v>12</v>
      </c>
      <c r="C491" s="6">
        <v>65.0</v>
      </c>
      <c r="D491" s="6">
        <v>1057.0</v>
      </c>
      <c r="E491" s="6">
        <v>76.0</v>
      </c>
      <c r="F491" s="6">
        <v>341.0</v>
      </c>
      <c r="G491" s="7">
        <f t="shared" si="1"/>
        <v>32.26111637</v>
      </c>
      <c r="H491" s="3" t="s">
        <v>290</v>
      </c>
      <c r="R491" s="7"/>
      <c r="S491" s="3"/>
    </row>
    <row r="492" ht="14.25" customHeight="1">
      <c r="A492" s="6" t="s">
        <v>140</v>
      </c>
      <c r="B492" s="6" t="s">
        <v>12</v>
      </c>
      <c r="C492" s="6">
        <v>61.0</v>
      </c>
      <c r="D492" s="6">
        <v>1058.0</v>
      </c>
      <c r="E492" s="6">
        <v>74.0</v>
      </c>
      <c r="F492" s="6">
        <v>225.0</v>
      </c>
      <c r="G492" s="7">
        <f t="shared" si="1"/>
        <v>21.26654064</v>
      </c>
      <c r="H492" s="3" t="s">
        <v>123</v>
      </c>
      <c r="R492" s="7"/>
      <c r="S492" s="3"/>
    </row>
    <row r="493" ht="14.25" customHeight="1">
      <c r="A493" s="6" t="s">
        <v>304</v>
      </c>
      <c r="B493" s="6" t="s">
        <v>12</v>
      </c>
      <c r="C493" s="6">
        <v>64.0</v>
      </c>
      <c r="D493" s="6">
        <v>1077.0</v>
      </c>
      <c r="E493" s="6">
        <v>77.0</v>
      </c>
      <c r="F493" s="6">
        <v>332.0</v>
      </c>
      <c r="G493" s="7">
        <f t="shared" si="1"/>
        <v>30.82636955</v>
      </c>
      <c r="H493" s="3" t="s">
        <v>290</v>
      </c>
      <c r="R493" s="7"/>
      <c r="S493" s="3"/>
    </row>
    <row r="494" ht="14.25" customHeight="1">
      <c r="A494" s="6" t="s">
        <v>569</v>
      </c>
      <c r="B494" s="6" t="s">
        <v>556</v>
      </c>
      <c r="C494" s="6">
        <v>77.0</v>
      </c>
      <c r="D494" s="6">
        <v>1090.0</v>
      </c>
      <c r="E494" s="6">
        <v>86.0</v>
      </c>
      <c r="F494" s="6">
        <v>631.0</v>
      </c>
      <c r="G494" s="7">
        <f t="shared" si="1"/>
        <v>57.88990826</v>
      </c>
      <c r="H494" s="3" t="s">
        <v>532</v>
      </c>
      <c r="R494" s="7"/>
      <c r="S494" s="3"/>
    </row>
    <row r="495" ht="14.25" customHeight="1">
      <c r="A495" s="6" t="s">
        <v>382</v>
      </c>
      <c r="B495" s="6" t="s">
        <v>12</v>
      </c>
      <c r="C495" s="6">
        <v>71.0</v>
      </c>
      <c r="D495" s="6">
        <v>1092.0</v>
      </c>
      <c r="E495" s="6">
        <v>83.0</v>
      </c>
      <c r="F495" s="6">
        <v>386.0</v>
      </c>
      <c r="G495" s="7">
        <f t="shared" si="1"/>
        <v>35.34798535</v>
      </c>
      <c r="H495" s="3" t="s">
        <v>290</v>
      </c>
      <c r="R495" s="7"/>
      <c r="S495" s="3"/>
    </row>
    <row r="496" ht="14.25" customHeight="1">
      <c r="A496" s="6" t="s">
        <v>356</v>
      </c>
      <c r="B496" s="6" t="s">
        <v>12</v>
      </c>
      <c r="C496" s="6">
        <v>66.0</v>
      </c>
      <c r="D496" s="6">
        <v>1095.0</v>
      </c>
      <c r="E496" s="6">
        <v>77.0</v>
      </c>
      <c r="F496" s="6">
        <v>368.0</v>
      </c>
      <c r="G496" s="7">
        <f t="shared" si="1"/>
        <v>33.60730594</v>
      </c>
      <c r="H496" s="3" t="s">
        <v>290</v>
      </c>
      <c r="R496" s="7"/>
      <c r="S496" s="3"/>
    </row>
    <row r="497" ht="14.25" customHeight="1">
      <c r="A497" s="6" t="s">
        <v>247</v>
      </c>
      <c r="B497" s="8" t="s">
        <v>12</v>
      </c>
      <c r="C497" s="6">
        <v>65.0</v>
      </c>
      <c r="D497" s="6">
        <v>1110.0</v>
      </c>
      <c r="E497" s="6">
        <v>78.0</v>
      </c>
      <c r="F497" s="6">
        <v>311.0</v>
      </c>
      <c r="G497" s="7">
        <f t="shared" si="1"/>
        <v>28.01801802</v>
      </c>
      <c r="H497" s="3" t="s">
        <v>123</v>
      </c>
      <c r="R497" s="7"/>
      <c r="S497" s="3"/>
    </row>
    <row r="498" ht="14.25" customHeight="1">
      <c r="A498" s="6" t="s">
        <v>369</v>
      </c>
      <c r="B498" s="6" t="s">
        <v>12</v>
      </c>
      <c r="C498" s="6">
        <v>65.0</v>
      </c>
      <c r="D498" s="6">
        <v>1139.0</v>
      </c>
      <c r="E498" s="6">
        <v>78.0</v>
      </c>
      <c r="F498" s="6">
        <v>393.0</v>
      </c>
      <c r="G498" s="7">
        <f t="shared" si="1"/>
        <v>34.50395083</v>
      </c>
      <c r="H498" s="3" t="s">
        <v>290</v>
      </c>
      <c r="R498" s="7"/>
      <c r="S498" s="3"/>
    </row>
    <row r="499" ht="14.25" customHeight="1">
      <c r="A499" s="6" t="s">
        <v>281</v>
      </c>
      <c r="B499" s="6" t="s">
        <v>12</v>
      </c>
      <c r="C499" s="6">
        <v>65.0</v>
      </c>
      <c r="D499" s="6">
        <v>1153.0</v>
      </c>
      <c r="E499" s="6">
        <v>80.0</v>
      </c>
      <c r="F499" s="6">
        <v>342.0</v>
      </c>
      <c r="G499" s="7">
        <f t="shared" si="1"/>
        <v>29.66175195</v>
      </c>
      <c r="H499" s="3" t="s">
        <v>123</v>
      </c>
      <c r="R499" s="7"/>
      <c r="S499" s="3"/>
    </row>
    <row r="500" ht="14.25" customHeight="1">
      <c r="A500" s="6" t="s">
        <v>167</v>
      </c>
      <c r="B500" s="6" t="s">
        <v>12</v>
      </c>
      <c r="C500" s="6">
        <v>62.0</v>
      </c>
      <c r="D500" s="6">
        <v>1161.0</v>
      </c>
      <c r="E500" s="6">
        <v>75.0</v>
      </c>
      <c r="F500" s="6">
        <v>274.0</v>
      </c>
      <c r="G500" s="7">
        <f t="shared" si="1"/>
        <v>23.60034453</v>
      </c>
      <c r="H500" s="3" t="s">
        <v>123</v>
      </c>
      <c r="R500" s="7"/>
      <c r="S500" s="3"/>
    </row>
    <row r="501" ht="14.25" customHeight="1">
      <c r="A501" s="6" t="s">
        <v>383</v>
      </c>
      <c r="B501" s="6" t="s">
        <v>12</v>
      </c>
      <c r="C501" s="6">
        <v>67.0</v>
      </c>
      <c r="D501" s="6">
        <v>1165.0</v>
      </c>
      <c r="E501" s="6">
        <v>78.0</v>
      </c>
      <c r="F501" s="6">
        <v>412.0</v>
      </c>
      <c r="G501" s="7">
        <f t="shared" si="1"/>
        <v>35.36480687</v>
      </c>
      <c r="H501" s="3" t="s">
        <v>290</v>
      </c>
      <c r="R501" s="7"/>
      <c r="S501" s="3"/>
    </row>
    <row r="502" ht="14.25" customHeight="1">
      <c r="A502" s="6" t="s">
        <v>295</v>
      </c>
      <c r="B502" s="6" t="s">
        <v>12</v>
      </c>
      <c r="C502" s="6">
        <v>64.0</v>
      </c>
      <c r="D502" s="6">
        <v>1171.0</v>
      </c>
      <c r="E502" s="6">
        <v>75.0</v>
      </c>
      <c r="F502" s="6">
        <v>355.0</v>
      </c>
      <c r="G502" s="7">
        <f t="shared" si="1"/>
        <v>30.31596926</v>
      </c>
      <c r="H502" s="3" t="s">
        <v>290</v>
      </c>
      <c r="R502" s="7"/>
      <c r="S502" s="3"/>
    </row>
    <row r="503" ht="14.25" customHeight="1">
      <c r="A503" s="6" t="s">
        <v>329</v>
      </c>
      <c r="B503" s="6" t="s">
        <v>12</v>
      </c>
      <c r="C503" s="6">
        <v>63.0</v>
      </c>
      <c r="D503" s="6">
        <v>1182.0</v>
      </c>
      <c r="E503" s="6">
        <v>76.0</v>
      </c>
      <c r="F503" s="6">
        <v>383.0</v>
      </c>
      <c r="G503" s="7">
        <f t="shared" si="1"/>
        <v>32.40270728</v>
      </c>
      <c r="H503" s="3" t="s">
        <v>290</v>
      </c>
      <c r="R503" s="7"/>
      <c r="S503" s="3"/>
    </row>
    <row r="504" ht="14.25" customHeight="1">
      <c r="A504" s="6" t="s">
        <v>481</v>
      </c>
      <c r="B504" s="6" t="s">
        <v>12</v>
      </c>
      <c r="C504" s="6">
        <v>70.0</v>
      </c>
      <c r="D504" s="6">
        <v>1197.0</v>
      </c>
      <c r="E504" s="6">
        <v>82.0</v>
      </c>
      <c r="F504" s="6">
        <v>531.0</v>
      </c>
      <c r="G504" s="7">
        <f t="shared" si="1"/>
        <v>44.36090226</v>
      </c>
      <c r="H504" s="3" t="s">
        <v>428</v>
      </c>
      <c r="Q504" s="9"/>
      <c r="R504" s="7"/>
      <c r="S504" s="3"/>
    </row>
    <row r="505" ht="14.25" customHeight="1">
      <c r="A505" s="6" t="s">
        <v>324</v>
      </c>
      <c r="B505" s="6" t="s">
        <v>12</v>
      </c>
      <c r="C505" s="6">
        <v>64.0</v>
      </c>
      <c r="D505" s="6">
        <v>1209.0</v>
      </c>
      <c r="E505" s="6">
        <v>76.0</v>
      </c>
      <c r="F505" s="6">
        <v>388.0</v>
      </c>
      <c r="G505" s="7">
        <f t="shared" si="1"/>
        <v>32.09263854</v>
      </c>
      <c r="H505" s="3" t="s">
        <v>290</v>
      </c>
      <c r="M505" s="8"/>
      <c r="R505" s="7"/>
      <c r="S505" s="3"/>
    </row>
    <row r="506" ht="14.25" customHeight="1">
      <c r="A506" s="6" t="s">
        <v>343</v>
      </c>
      <c r="B506" s="6" t="s">
        <v>12</v>
      </c>
      <c r="C506" s="6">
        <v>65.0</v>
      </c>
      <c r="D506" s="6">
        <v>1209.0</v>
      </c>
      <c r="E506" s="6">
        <v>75.0</v>
      </c>
      <c r="F506" s="6">
        <v>403.0</v>
      </c>
      <c r="G506" s="7">
        <f t="shared" si="1"/>
        <v>33.33333333</v>
      </c>
      <c r="H506" s="3" t="s">
        <v>290</v>
      </c>
      <c r="R506" s="7"/>
      <c r="S506" s="3"/>
    </row>
    <row r="507" ht="14.25" customHeight="1">
      <c r="A507" s="6" t="s">
        <v>353</v>
      </c>
      <c r="B507" s="6" t="s">
        <v>12</v>
      </c>
      <c r="C507" s="6">
        <v>65.0</v>
      </c>
      <c r="D507" s="6">
        <v>1255.0</v>
      </c>
      <c r="E507" s="6">
        <v>79.0</v>
      </c>
      <c r="F507" s="6">
        <v>420.0</v>
      </c>
      <c r="G507" s="7">
        <f t="shared" si="1"/>
        <v>33.46613546</v>
      </c>
      <c r="H507" s="3" t="s">
        <v>290</v>
      </c>
      <c r="M507" s="8"/>
      <c r="R507" s="7"/>
      <c r="S507" s="3"/>
    </row>
    <row r="508" ht="14.25" customHeight="1">
      <c r="A508" s="6" t="s">
        <v>338</v>
      </c>
      <c r="B508" s="6" t="s">
        <v>12</v>
      </c>
      <c r="C508" s="6">
        <v>64.0</v>
      </c>
      <c r="D508" s="6">
        <v>1262.0</v>
      </c>
      <c r="E508" s="6">
        <v>78.0</v>
      </c>
      <c r="F508" s="6">
        <v>417.0</v>
      </c>
      <c r="G508" s="7">
        <f t="shared" si="1"/>
        <v>33.04278922</v>
      </c>
      <c r="H508" s="3" t="s">
        <v>290</v>
      </c>
      <c r="R508" s="7"/>
      <c r="S508" s="3"/>
    </row>
    <row r="509" ht="14.25" customHeight="1">
      <c r="A509" s="6" t="s">
        <v>584</v>
      </c>
      <c r="B509" s="6" t="s">
        <v>556</v>
      </c>
      <c r="C509" s="6">
        <v>78.0</v>
      </c>
      <c r="D509" s="6">
        <v>1269.0</v>
      </c>
      <c r="E509" s="6">
        <v>86.0</v>
      </c>
      <c r="F509" s="6">
        <v>798.0</v>
      </c>
      <c r="G509" s="7">
        <f t="shared" si="1"/>
        <v>62.88416076</v>
      </c>
      <c r="H509" s="3" t="s">
        <v>582</v>
      </c>
      <c r="R509" s="7"/>
      <c r="S509" s="3"/>
    </row>
    <row r="510" ht="14.25" customHeight="1">
      <c r="A510" s="6" t="s">
        <v>566</v>
      </c>
      <c r="B510" s="6" t="s">
        <v>556</v>
      </c>
      <c r="C510" s="6">
        <v>76.0</v>
      </c>
      <c r="D510" s="6">
        <v>1283.0</v>
      </c>
      <c r="E510" s="6">
        <v>86.0</v>
      </c>
      <c r="F510" s="6">
        <v>742.0</v>
      </c>
      <c r="G510" s="7">
        <f t="shared" si="1"/>
        <v>57.83320343</v>
      </c>
      <c r="H510" s="3" t="s">
        <v>532</v>
      </c>
      <c r="R510" s="7"/>
      <c r="S510" s="3"/>
    </row>
    <row r="511" ht="14.25" customHeight="1">
      <c r="A511" s="6" t="s">
        <v>562</v>
      </c>
      <c r="B511" s="6" t="s">
        <v>556</v>
      </c>
      <c r="C511" s="6">
        <v>76.0</v>
      </c>
      <c r="D511" s="6">
        <v>1292.0</v>
      </c>
      <c r="E511" s="6">
        <v>85.0</v>
      </c>
      <c r="F511" s="6">
        <v>730.0</v>
      </c>
      <c r="G511" s="7">
        <f t="shared" si="1"/>
        <v>56.50154799</v>
      </c>
      <c r="H511" s="3" t="s">
        <v>532</v>
      </c>
      <c r="R511" s="7"/>
      <c r="S511" s="3"/>
    </row>
    <row r="512" ht="14.25" customHeight="1">
      <c r="A512" s="6" t="s">
        <v>577</v>
      </c>
      <c r="B512" s="6" t="s">
        <v>556</v>
      </c>
      <c r="C512" s="6">
        <v>77.0</v>
      </c>
      <c r="D512" s="6">
        <v>1331.0</v>
      </c>
      <c r="E512" s="6">
        <v>86.0</v>
      </c>
      <c r="F512" s="6">
        <v>789.0</v>
      </c>
      <c r="G512" s="7">
        <f t="shared" si="1"/>
        <v>59.27873779</v>
      </c>
      <c r="H512" s="3" t="s">
        <v>532</v>
      </c>
      <c r="R512" s="7"/>
      <c r="S512" s="3"/>
    </row>
    <row r="513" ht="14.25" customHeight="1">
      <c r="A513" s="6" t="s">
        <v>583</v>
      </c>
      <c r="B513" s="6" t="s">
        <v>556</v>
      </c>
      <c r="C513" s="6">
        <v>78.0</v>
      </c>
      <c r="D513" s="6">
        <v>1333.0</v>
      </c>
      <c r="E513" s="6">
        <v>87.0</v>
      </c>
      <c r="F513" s="6">
        <v>828.0</v>
      </c>
      <c r="G513" s="7">
        <f t="shared" si="1"/>
        <v>62.11552888</v>
      </c>
      <c r="H513" s="3" t="s">
        <v>582</v>
      </c>
      <c r="R513" s="7"/>
      <c r="S513" s="3"/>
    </row>
    <row r="514" ht="14.25" customHeight="1">
      <c r="A514" s="6" t="s">
        <v>367</v>
      </c>
      <c r="B514" s="8" t="s">
        <v>12</v>
      </c>
      <c r="C514" s="6">
        <v>62.0</v>
      </c>
      <c r="D514" s="6">
        <v>1345.0</v>
      </c>
      <c r="E514" s="6">
        <v>74.0</v>
      </c>
      <c r="F514" s="6">
        <v>463.0</v>
      </c>
      <c r="G514" s="7">
        <f t="shared" si="1"/>
        <v>34.42379182</v>
      </c>
      <c r="H514" s="3" t="s">
        <v>290</v>
      </c>
      <c r="R514" s="7"/>
      <c r="S514" s="3"/>
    </row>
    <row r="515" ht="14.25" customHeight="1">
      <c r="A515" s="6" t="s">
        <v>555</v>
      </c>
      <c r="B515" s="6" t="s">
        <v>556</v>
      </c>
      <c r="C515" s="6">
        <v>76.0</v>
      </c>
      <c r="D515" s="6">
        <v>1387.0</v>
      </c>
      <c r="E515" s="6">
        <v>87.0</v>
      </c>
      <c r="F515" s="6">
        <v>760.0</v>
      </c>
      <c r="G515" s="7">
        <f t="shared" si="1"/>
        <v>54.79452055</v>
      </c>
      <c r="H515" s="3" t="s">
        <v>532</v>
      </c>
      <c r="R515" s="7"/>
      <c r="S515" s="3"/>
    </row>
    <row r="516" ht="14.25" customHeight="1">
      <c r="A516" s="6" t="s">
        <v>571</v>
      </c>
      <c r="B516" s="6" t="s">
        <v>556</v>
      </c>
      <c r="C516" s="6">
        <v>76.0</v>
      </c>
      <c r="D516" s="6">
        <v>1417.0</v>
      </c>
      <c r="E516" s="6">
        <v>85.0</v>
      </c>
      <c r="F516" s="6">
        <v>822.0</v>
      </c>
      <c r="G516" s="7">
        <f t="shared" si="1"/>
        <v>58.00988003</v>
      </c>
      <c r="H516" s="3" t="s">
        <v>532</v>
      </c>
      <c r="R516" s="7"/>
      <c r="S516" s="3"/>
    </row>
    <row r="517" ht="14.25" customHeight="1">
      <c r="A517" s="6" t="s">
        <v>274</v>
      </c>
      <c r="B517" s="6" t="s">
        <v>12</v>
      </c>
      <c r="C517" s="6">
        <v>64.0</v>
      </c>
      <c r="D517" s="6">
        <v>1421.0</v>
      </c>
      <c r="E517" s="6">
        <v>77.0</v>
      </c>
      <c r="F517" s="6">
        <v>416.0</v>
      </c>
      <c r="G517" s="7">
        <f t="shared" si="1"/>
        <v>29.27515834</v>
      </c>
      <c r="H517" s="3" t="s">
        <v>123</v>
      </c>
      <c r="R517" s="7"/>
      <c r="S517" s="3"/>
    </row>
    <row r="518" ht="14.25" customHeight="1">
      <c r="A518" s="6" t="s">
        <v>443</v>
      </c>
      <c r="B518" s="6" t="s">
        <v>12</v>
      </c>
      <c r="C518" s="6">
        <v>67.0</v>
      </c>
      <c r="D518" s="6">
        <v>1424.0</v>
      </c>
      <c r="E518" s="6">
        <v>79.0</v>
      </c>
      <c r="F518" s="6">
        <v>583.0</v>
      </c>
      <c r="G518" s="7">
        <f t="shared" si="1"/>
        <v>40.94101124</v>
      </c>
      <c r="H518" s="3" t="s">
        <v>428</v>
      </c>
      <c r="R518" s="7"/>
      <c r="S518" s="3"/>
    </row>
    <row r="519" ht="14.25" customHeight="1">
      <c r="A519" s="6" t="s">
        <v>213</v>
      </c>
      <c r="B519" s="6" t="s">
        <v>12</v>
      </c>
      <c r="C519" s="6">
        <v>65.0</v>
      </c>
      <c r="D519" s="6">
        <v>1442.0</v>
      </c>
      <c r="E519" s="6">
        <v>81.0</v>
      </c>
      <c r="F519" s="6">
        <v>380.0</v>
      </c>
      <c r="G519" s="7">
        <f t="shared" si="1"/>
        <v>26.35228849</v>
      </c>
      <c r="H519" s="3" t="s">
        <v>123</v>
      </c>
      <c r="R519" s="7"/>
      <c r="S519" s="3"/>
    </row>
    <row r="520" ht="14.25" customHeight="1">
      <c r="A520" s="6" t="s">
        <v>278</v>
      </c>
      <c r="B520" s="6" t="s">
        <v>12</v>
      </c>
      <c r="C520" s="6">
        <v>64.0</v>
      </c>
      <c r="D520" s="6">
        <v>1458.0</v>
      </c>
      <c r="E520" s="6">
        <v>76.0</v>
      </c>
      <c r="F520" s="6">
        <v>429.0</v>
      </c>
      <c r="G520" s="7">
        <f t="shared" si="1"/>
        <v>29.42386831</v>
      </c>
      <c r="H520" s="3" t="s">
        <v>123</v>
      </c>
      <c r="R520" s="7"/>
      <c r="S520" s="3"/>
    </row>
    <row r="521" ht="14.25" customHeight="1">
      <c r="A521" s="6" t="s">
        <v>261</v>
      </c>
      <c r="B521" s="6" t="s">
        <v>12</v>
      </c>
      <c r="C521" s="6">
        <v>64.0</v>
      </c>
      <c r="D521" s="6">
        <v>1465.0</v>
      </c>
      <c r="E521" s="6">
        <v>76.0</v>
      </c>
      <c r="F521" s="6">
        <v>422.0</v>
      </c>
      <c r="G521" s="7">
        <f t="shared" si="1"/>
        <v>28.80546075</v>
      </c>
      <c r="H521" s="3" t="s">
        <v>123</v>
      </c>
      <c r="R521" s="7"/>
      <c r="S521" s="3"/>
    </row>
    <row r="522" ht="14.25" customHeight="1">
      <c r="A522" s="6" t="s">
        <v>424</v>
      </c>
      <c r="B522" s="6" t="s">
        <v>12</v>
      </c>
      <c r="C522" s="6">
        <v>65.0</v>
      </c>
      <c r="D522" s="6">
        <v>1507.0</v>
      </c>
      <c r="E522" s="6">
        <v>76.0</v>
      </c>
      <c r="F522" s="6">
        <v>599.0</v>
      </c>
      <c r="G522" s="7">
        <f t="shared" si="1"/>
        <v>39.7478434</v>
      </c>
      <c r="H522" s="3" t="s">
        <v>290</v>
      </c>
      <c r="M522" s="8"/>
      <c r="R522" s="7"/>
      <c r="S522" s="3"/>
    </row>
    <row r="523" ht="14.25" customHeight="1">
      <c r="A523" s="6" t="s">
        <v>175</v>
      </c>
      <c r="B523" s="6" t="s">
        <v>12</v>
      </c>
      <c r="C523" s="6">
        <v>63.0</v>
      </c>
      <c r="D523" s="6">
        <v>1532.0</v>
      </c>
      <c r="E523" s="6">
        <v>78.0</v>
      </c>
      <c r="F523" s="6">
        <v>366.0</v>
      </c>
      <c r="G523" s="7">
        <f t="shared" si="1"/>
        <v>23.89033943</v>
      </c>
      <c r="H523" s="3" t="s">
        <v>123</v>
      </c>
      <c r="R523" s="7"/>
      <c r="S523" s="3"/>
    </row>
    <row r="524" ht="14.25" customHeight="1">
      <c r="A524" s="6" t="s">
        <v>306</v>
      </c>
      <c r="B524" s="6" t="s">
        <v>12</v>
      </c>
      <c r="C524" s="6">
        <v>64.0</v>
      </c>
      <c r="D524" s="6">
        <v>1583.0</v>
      </c>
      <c r="E524" s="6">
        <v>77.0</v>
      </c>
      <c r="F524" s="6">
        <v>490.0</v>
      </c>
      <c r="G524" s="7">
        <f t="shared" si="1"/>
        <v>30.95388503</v>
      </c>
      <c r="H524" s="3" t="s">
        <v>290</v>
      </c>
      <c r="R524" s="7"/>
      <c r="S524" s="3"/>
    </row>
    <row r="525" ht="14.25" customHeight="1">
      <c r="A525" s="6" t="s">
        <v>402</v>
      </c>
      <c r="B525" s="6" t="s">
        <v>12</v>
      </c>
      <c r="C525" s="6">
        <v>66.0</v>
      </c>
      <c r="D525" s="6">
        <v>1601.0</v>
      </c>
      <c r="E525" s="6">
        <v>77.0</v>
      </c>
      <c r="F525" s="6">
        <v>601.0</v>
      </c>
      <c r="G525" s="7">
        <f t="shared" si="1"/>
        <v>37.5390381</v>
      </c>
      <c r="H525" s="3" t="s">
        <v>290</v>
      </c>
      <c r="R525" s="7"/>
      <c r="S525" s="3"/>
    </row>
    <row r="526" ht="14.25" customHeight="1">
      <c r="A526" s="6" t="s">
        <v>550</v>
      </c>
      <c r="B526" s="8" t="s">
        <v>65</v>
      </c>
      <c r="C526" s="6">
        <v>73.0</v>
      </c>
      <c r="D526" s="6">
        <v>1601.0</v>
      </c>
      <c r="E526" s="6">
        <v>82.0</v>
      </c>
      <c r="F526" s="6">
        <v>851.0</v>
      </c>
      <c r="G526" s="7">
        <f t="shared" si="1"/>
        <v>53.15427858</v>
      </c>
      <c r="H526" s="3" t="s">
        <v>532</v>
      </c>
      <c r="R526" s="7"/>
      <c r="S526" s="3"/>
    </row>
    <row r="527" ht="14.25" customHeight="1">
      <c r="A527" s="6" t="s">
        <v>132</v>
      </c>
      <c r="B527" s="6" t="s">
        <v>12</v>
      </c>
      <c r="C527" s="6">
        <v>62.0</v>
      </c>
      <c r="D527" s="6">
        <v>1612.0</v>
      </c>
      <c r="E527" s="6">
        <v>75.0</v>
      </c>
      <c r="F527" s="6">
        <v>334.0</v>
      </c>
      <c r="G527" s="7">
        <f t="shared" si="1"/>
        <v>20.71960298</v>
      </c>
      <c r="H527" s="3" t="s">
        <v>123</v>
      </c>
      <c r="R527" s="7"/>
      <c r="S527" s="3"/>
    </row>
    <row r="528" ht="14.25" customHeight="1">
      <c r="A528" s="6" t="s">
        <v>272</v>
      </c>
      <c r="B528" s="6" t="s">
        <v>12</v>
      </c>
      <c r="C528" s="6">
        <v>64.0</v>
      </c>
      <c r="D528" s="6">
        <v>1665.0</v>
      </c>
      <c r="E528" s="6">
        <v>76.0</v>
      </c>
      <c r="F528" s="6">
        <v>485.0</v>
      </c>
      <c r="G528" s="7">
        <f t="shared" si="1"/>
        <v>29.12912913</v>
      </c>
      <c r="H528" s="3" t="s">
        <v>123</v>
      </c>
      <c r="R528" s="7"/>
      <c r="S528" s="3"/>
    </row>
    <row r="529" ht="14.25" customHeight="1">
      <c r="A529" s="6" t="s">
        <v>376</v>
      </c>
      <c r="B529" s="6" t="s">
        <v>12</v>
      </c>
      <c r="C529" s="6">
        <v>66.0</v>
      </c>
      <c r="D529" s="6">
        <v>1740.0</v>
      </c>
      <c r="E529" s="6">
        <v>78.0</v>
      </c>
      <c r="F529" s="6">
        <v>609.0</v>
      </c>
      <c r="G529" s="7">
        <f t="shared" si="1"/>
        <v>35</v>
      </c>
      <c r="H529" s="3" t="s">
        <v>290</v>
      </c>
      <c r="R529" s="7"/>
      <c r="S529" s="3"/>
    </row>
    <row r="530" ht="14.25" customHeight="1">
      <c r="A530" s="6" t="s">
        <v>360</v>
      </c>
      <c r="B530" s="6" t="s">
        <v>317</v>
      </c>
      <c r="C530" s="6">
        <v>67.0</v>
      </c>
      <c r="D530" s="6">
        <v>2024.0</v>
      </c>
      <c r="E530" s="6">
        <v>78.0</v>
      </c>
      <c r="F530" s="6">
        <v>685.0</v>
      </c>
      <c r="G530" s="7">
        <f t="shared" si="1"/>
        <v>33.84387352</v>
      </c>
      <c r="H530" s="3" t="s">
        <v>290</v>
      </c>
      <c r="R530" s="7"/>
      <c r="S530" s="3"/>
    </row>
    <row r="531" ht="14.25" customHeight="1">
      <c r="G531" s="7"/>
      <c r="H531" s="3"/>
      <c r="R531" s="7"/>
      <c r="S531" s="3"/>
    </row>
    <row r="532" ht="14.25" customHeight="1">
      <c r="G532" s="7"/>
      <c r="H532" s="3"/>
      <c r="R532" s="7"/>
      <c r="S532" s="3"/>
    </row>
    <row r="533" ht="15.75" customHeight="1">
      <c r="G533" s="7"/>
      <c r="H533" s="3"/>
      <c r="R533" s="7"/>
      <c r="S533" s="3"/>
    </row>
    <row r="534" ht="14.25" customHeight="1">
      <c r="A534" s="4" t="s">
        <v>3</v>
      </c>
      <c r="B534" s="4" t="s">
        <v>4</v>
      </c>
      <c r="C534" s="4" t="s">
        <v>5</v>
      </c>
      <c r="D534" s="4" t="s">
        <v>6</v>
      </c>
      <c r="E534" s="4" t="s">
        <v>7</v>
      </c>
      <c r="F534" s="4" t="s">
        <v>8</v>
      </c>
      <c r="G534" s="5" t="s">
        <v>9</v>
      </c>
      <c r="H534" s="3" t="s">
        <v>10</v>
      </c>
      <c r="M534" s="4"/>
      <c r="N534" s="4"/>
      <c r="O534" s="4"/>
      <c r="P534" s="4"/>
      <c r="Q534" s="4"/>
      <c r="R534" s="5"/>
      <c r="S534" s="3"/>
    </row>
    <row r="535" ht="14.25" customHeight="1">
      <c r="A535" s="6" t="s">
        <v>14</v>
      </c>
      <c r="B535" s="6" t="s">
        <v>12</v>
      </c>
      <c r="C535" s="6">
        <v>48.0</v>
      </c>
      <c r="D535" s="6">
        <v>1.0</v>
      </c>
      <c r="E535" s="6">
        <v>0.0</v>
      </c>
      <c r="F535" s="6">
        <v>0.0</v>
      </c>
      <c r="G535" s="7">
        <f t="shared" ref="G535:G582" si="2">F535/D535*100</f>
        <v>0</v>
      </c>
      <c r="H535" s="3" t="s">
        <v>15</v>
      </c>
      <c r="R535" s="7"/>
      <c r="S535" s="3"/>
    </row>
    <row r="536" ht="14.25" customHeight="1">
      <c r="A536" s="6" t="s">
        <v>16</v>
      </c>
      <c r="B536" s="6" t="s">
        <v>12</v>
      </c>
      <c r="C536" s="6">
        <v>72.0</v>
      </c>
      <c r="D536" s="6">
        <v>1.0</v>
      </c>
      <c r="E536" s="6">
        <v>0.0</v>
      </c>
      <c r="F536" s="6">
        <v>0.0</v>
      </c>
      <c r="G536" s="7">
        <f t="shared" si="2"/>
        <v>0</v>
      </c>
      <c r="H536" s="3" t="s">
        <v>15</v>
      </c>
      <c r="R536" s="7"/>
      <c r="S536" s="3"/>
    </row>
    <row r="537" ht="14.25" customHeight="1">
      <c r="A537" s="6" t="s">
        <v>17</v>
      </c>
      <c r="B537" s="6" t="s">
        <v>12</v>
      </c>
      <c r="C537" s="6">
        <v>47.0</v>
      </c>
      <c r="D537" s="6">
        <v>1.0</v>
      </c>
      <c r="E537" s="6">
        <v>0.0</v>
      </c>
      <c r="F537" s="6">
        <v>0.0</v>
      </c>
      <c r="G537" s="7">
        <f t="shared" si="2"/>
        <v>0</v>
      </c>
      <c r="H537" s="3" t="s">
        <v>13</v>
      </c>
      <c r="R537" s="7"/>
      <c r="S537" s="3"/>
    </row>
    <row r="538" ht="14.25" customHeight="1">
      <c r="A538" s="6" t="s">
        <v>18</v>
      </c>
      <c r="B538" s="6" t="s">
        <v>12</v>
      </c>
      <c r="C538" s="6">
        <v>67.0</v>
      </c>
      <c r="D538" s="6">
        <v>1.0</v>
      </c>
      <c r="E538" s="6">
        <v>0.0</v>
      </c>
      <c r="F538" s="6">
        <v>0.0</v>
      </c>
      <c r="G538" s="7">
        <f t="shared" si="2"/>
        <v>0</v>
      </c>
      <c r="H538" s="3" t="s">
        <v>13</v>
      </c>
      <c r="R538" s="7"/>
      <c r="S538" s="3"/>
    </row>
    <row r="539" ht="14.25" customHeight="1">
      <c r="A539" s="6" t="s">
        <v>20</v>
      </c>
      <c r="B539" s="8" t="s">
        <v>12</v>
      </c>
      <c r="C539" s="6">
        <v>52.0</v>
      </c>
      <c r="D539" s="6">
        <v>1.0</v>
      </c>
      <c r="E539" s="6">
        <v>0.0</v>
      </c>
      <c r="F539" s="6">
        <v>0.0</v>
      </c>
      <c r="G539" s="7">
        <f t="shared" si="2"/>
        <v>0</v>
      </c>
      <c r="H539" s="3" t="s">
        <v>15</v>
      </c>
      <c r="R539" s="7"/>
      <c r="S539" s="3"/>
    </row>
    <row r="540" ht="14.25" customHeight="1">
      <c r="A540" s="6" t="s">
        <v>21</v>
      </c>
      <c r="B540" s="8" t="s">
        <v>22</v>
      </c>
      <c r="C540" s="6">
        <v>80.0</v>
      </c>
      <c r="D540" s="6">
        <v>1.0</v>
      </c>
      <c r="E540" s="6">
        <v>0.0</v>
      </c>
      <c r="F540" s="6">
        <v>0.0</v>
      </c>
      <c r="G540" s="7">
        <f t="shared" si="2"/>
        <v>0</v>
      </c>
      <c r="H540" s="3" t="s">
        <v>15</v>
      </c>
      <c r="M540" s="8"/>
      <c r="R540" s="7"/>
      <c r="S540" s="3"/>
    </row>
    <row r="541" ht="14.25" customHeight="1">
      <c r="A541" s="6" t="s">
        <v>25</v>
      </c>
      <c r="B541" s="6" t="s">
        <v>12</v>
      </c>
      <c r="C541" s="6">
        <v>58.0</v>
      </c>
      <c r="D541" s="6">
        <v>1.0</v>
      </c>
      <c r="E541" s="6">
        <v>0.0</v>
      </c>
      <c r="F541" s="6">
        <v>0.0</v>
      </c>
      <c r="G541" s="7">
        <f t="shared" si="2"/>
        <v>0</v>
      </c>
      <c r="H541" s="3" t="s">
        <v>15</v>
      </c>
      <c r="M541" s="8"/>
      <c r="R541" s="7"/>
      <c r="S541" s="3"/>
    </row>
    <row r="542" ht="14.25" customHeight="1">
      <c r="A542" s="6" t="s">
        <v>27</v>
      </c>
      <c r="B542" s="6" t="s">
        <v>12</v>
      </c>
      <c r="C542" s="6">
        <v>72.0</v>
      </c>
      <c r="D542" s="6">
        <v>1.0</v>
      </c>
      <c r="E542" s="6">
        <v>0.0</v>
      </c>
      <c r="F542" s="6">
        <v>0.0</v>
      </c>
      <c r="G542" s="7">
        <f t="shared" si="2"/>
        <v>0</v>
      </c>
      <c r="H542" s="3" t="s">
        <v>15</v>
      </c>
      <c r="M542" s="8"/>
      <c r="R542" s="7"/>
      <c r="S542" s="3"/>
    </row>
    <row r="543" ht="14.25" customHeight="1">
      <c r="A543" s="6" t="s">
        <v>29</v>
      </c>
      <c r="B543" s="6" t="s">
        <v>12</v>
      </c>
      <c r="C543" s="6">
        <v>52.0</v>
      </c>
      <c r="D543" s="6">
        <v>1.0</v>
      </c>
      <c r="E543" s="6">
        <v>0.0</v>
      </c>
      <c r="F543" s="6">
        <v>0.0</v>
      </c>
      <c r="G543" s="7">
        <f t="shared" si="2"/>
        <v>0</v>
      </c>
      <c r="H543" s="3" t="s">
        <v>15</v>
      </c>
      <c r="R543" s="7"/>
      <c r="S543" s="3"/>
    </row>
    <row r="544" ht="14.25" customHeight="1">
      <c r="A544" s="6" t="s">
        <v>34</v>
      </c>
      <c r="B544" s="6" t="s">
        <v>12</v>
      </c>
      <c r="C544" s="6">
        <v>48.0</v>
      </c>
      <c r="D544" s="6">
        <v>1.0</v>
      </c>
      <c r="E544" s="6">
        <v>0.0</v>
      </c>
      <c r="F544" s="6">
        <v>0.0</v>
      </c>
      <c r="G544" s="7">
        <f t="shared" si="2"/>
        <v>0</v>
      </c>
      <c r="H544" s="3" t="s">
        <v>15</v>
      </c>
      <c r="R544" s="7"/>
      <c r="S544" s="3"/>
    </row>
    <row r="545" ht="14.25" customHeight="1">
      <c r="A545" s="6" t="s">
        <v>37</v>
      </c>
      <c r="B545" s="6" t="s">
        <v>12</v>
      </c>
      <c r="C545" s="6">
        <v>58.0</v>
      </c>
      <c r="D545" s="6">
        <v>1.0</v>
      </c>
      <c r="E545" s="6">
        <v>0.0</v>
      </c>
      <c r="F545" s="6">
        <v>0.0</v>
      </c>
      <c r="G545" s="7">
        <f t="shared" si="2"/>
        <v>0</v>
      </c>
      <c r="H545" s="3" t="s">
        <v>15</v>
      </c>
      <c r="R545" s="7"/>
      <c r="S545" s="3"/>
    </row>
    <row r="546" ht="14.25" customHeight="1">
      <c r="A546" s="6" t="s">
        <v>38</v>
      </c>
      <c r="B546" s="6" t="s">
        <v>12</v>
      </c>
      <c r="C546" s="6">
        <v>73.0</v>
      </c>
      <c r="D546" s="6">
        <v>1.0</v>
      </c>
      <c r="E546" s="6">
        <v>0.0</v>
      </c>
      <c r="F546" s="6">
        <v>0.0</v>
      </c>
      <c r="G546" s="7">
        <f t="shared" si="2"/>
        <v>0</v>
      </c>
      <c r="H546" s="3" t="s">
        <v>15</v>
      </c>
      <c r="M546" s="6">
        <f>62-5</f>
        <v>57</v>
      </c>
      <c r="R546" s="7"/>
      <c r="S546" s="3"/>
    </row>
    <row r="547" ht="14.25" customHeight="1">
      <c r="A547" s="6" t="s">
        <v>39</v>
      </c>
      <c r="B547" s="6" t="s">
        <v>12</v>
      </c>
      <c r="C547" s="6">
        <v>41.0</v>
      </c>
      <c r="D547" s="6">
        <v>1.0</v>
      </c>
      <c r="E547" s="6">
        <v>0.0</v>
      </c>
      <c r="F547" s="6">
        <v>0.0</v>
      </c>
      <c r="G547" s="7">
        <f t="shared" si="2"/>
        <v>0</v>
      </c>
      <c r="H547" s="3" t="s">
        <v>15</v>
      </c>
      <c r="R547" s="7"/>
      <c r="S547" s="3"/>
    </row>
    <row r="548" ht="14.25" customHeight="1">
      <c r="A548" s="6" t="s">
        <v>43</v>
      </c>
      <c r="B548" s="6" t="s">
        <v>12</v>
      </c>
      <c r="C548" s="6">
        <v>51.0</v>
      </c>
      <c r="D548" s="6">
        <v>1.0</v>
      </c>
      <c r="E548" s="6">
        <v>0.0</v>
      </c>
      <c r="F548" s="6">
        <v>0.0</v>
      </c>
      <c r="G548" s="7">
        <f t="shared" si="2"/>
        <v>0</v>
      </c>
      <c r="H548" s="3" t="s">
        <v>15</v>
      </c>
      <c r="R548" s="7"/>
      <c r="S548" s="3"/>
    </row>
    <row r="549" ht="14.25" customHeight="1">
      <c r="A549" s="6" t="s">
        <v>47</v>
      </c>
      <c r="B549" s="6" t="s">
        <v>12</v>
      </c>
      <c r="C549" s="6">
        <v>54.0</v>
      </c>
      <c r="D549" s="6">
        <v>1.0</v>
      </c>
      <c r="E549" s="6">
        <v>0.0</v>
      </c>
      <c r="F549" s="6">
        <v>0.0</v>
      </c>
      <c r="G549" s="7">
        <f t="shared" si="2"/>
        <v>0</v>
      </c>
      <c r="H549" s="3" t="s">
        <v>15</v>
      </c>
      <c r="R549" s="7"/>
      <c r="S549" s="3"/>
    </row>
    <row r="550" ht="14.25" customHeight="1">
      <c r="A550" s="6" t="s">
        <v>597</v>
      </c>
      <c r="B550" s="6" t="s">
        <v>12</v>
      </c>
      <c r="C550" s="6">
        <v>53.0</v>
      </c>
      <c r="D550" s="6">
        <v>1.0</v>
      </c>
      <c r="E550" s="6">
        <v>78.0</v>
      </c>
      <c r="F550" s="6">
        <v>1.0</v>
      </c>
      <c r="G550" s="7">
        <f t="shared" si="2"/>
        <v>100</v>
      </c>
      <c r="H550" s="3">
        <v>100.0</v>
      </c>
      <c r="R550" s="7"/>
      <c r="S550" s="3"/>
    </row>
    <row r="551" ht="14.25" customHeight="1">
      <c r="A551" s="6" t="s">
        <v>598</v>
      </c>
      <c r="B551" s="6" t="s">
        <v>556</v>
      </c>
      <c r="C551" s="6">
        <v>63.0</v>
      </c>
      <c r="D551" s="6">
        <v>1.0</v>
      </c>
      <c r="E551" s="6">
        <v>63.0</v>
      </c>
      <c r="F551" s="6">
        <v>1.0</v>
      </c>
      <c r="G551" s="7">
        <f t="shared" si="2"/>
        <v>100</v>
      </c>
      <c r="H551" s="3">
        <v>100.0</v>
      </c>
      <c r="R551" s="7"/>
      <c r="S551" s="3"/>
    </row>
    <row r="552" ht="14.25" customHeight="1">
      <c r="A552" s="6" t="s">
        <v>599</v>
      </c>
      <c r="B552" s="6" t="s">
        <v>12</v>
      </c>
      <c r="C552" s="6">
        <v>69.0</v>
      </c>
      <c r="D552" s="6">
        <v>1.0</v>
      </c>
      <c r="E552" s="6">
        <v>69.0</v>
      </c>
      <c r="F552" s="6">
        <v>1.0</v>
      </c>
      <c r="G552" s="7">
        <f t="shared" si="2"/>
        <v>100</v>
      </c>
      <c r="H552" s="3">
        <v>100.0</v>
      </c>
      <c r="R552" s="7"/>
      <c r="S552" s="3"/>
    </row>
    <row r="553" ht="14.25" customHeight="1">
      <c r="A553" s="6" t="s">
        <v>600</v>
      </c>
      <c r="B553" s="6" t="s">
        <v>12</v>
      </c>
      <c r="C553" s="6">
        <v>66.0</v>
      </c>
      <c r="D553" s="6">
        <v>1.0</v>
      </c>
      <c r="E553" s="6">
        <v>66.0</v>
      </c>
      <c r="F553" s="6">
        <v>1.0</v>
      </c>
      <c r="G553" s="7">
        <f t="shared" si="2"/>
        <v>100</v>
      </c>
      <c r="H553" s="3">
        <v>100.0</v>
      </c>
      <c r="R553" s="7"/>
      <c r="S553" s="3"/>
    </row>
    <row r="554" ht="14.25" customHeight="1">
      <c r="A554" s="6" t="s">
        <v>601</v>
      </c>
      <c r="B554" s="6" t="s">
        <v>12</v>
      </c>
      <c r="C554" s="6">
        <v>102.0</v>
      </c>
      <c r="D554" s="6">
        <v>1.0</v>
      </c>
      <c r="E554" s="6">
        <v>102.0</v>
      </c>
      <c r="F554" s="6">
        <v>1.0</v>
      </c>
      <c r="G554" s="7">
        <f t="shared" si="2"/>
        <v>100</v>
      </c>
      <c r="H554" s="3">
        <v>100.0</v>
      </c>
      <c r="R554" s="7"/>
      <c r="S554" s="3"/>
    </row>
    <row r="555" ht="14.25" customHeight="1">
      <c r="A555" s="6" t="s">
        <v>602</v>
      </c>
      <c r="B555" s="6" t="s">
        <v>12</v>
      </c>
      <c r="C555" s="6">
        <v>66.0</v>
      </c>
      <c r="D555" s="6">
        <v>1.0</v>
      </c>
      <c r="E555" s="6">
        <v>66.0</v>
      </c>
      <c r="F555" s="6">
        <v>1.0</v>
      </c>
      <c r="G555" s="7">
        <f t="shared" si="2"/>
        <v>100</v>
      </c>
      <c r="H555" s="3">
        <v>100.0</v>
      </c>
      <c r="R555" s="7"/>
      <c r="S555" s="3"/>
    </row>
    <row r="556" ht="14.25" customHeight="1">
      <c r="A556" s="6" t="s">
        <v>23</v>
      </c>
      <c r="B556" s="6" t="s">
        <v>12</v>
      </c>
      <c r="C556" s="6">
        <v>52.0</v>
      </c>
      <c r="D556" s="6">
        <v>2.0</v>
      </c>
      <c r="E556" s="6">
        <v>0.0</v>
      </c>
      <c r="F556" s="6">
        <v>0.0</v>
      </c>
      <c r="G556" s="7">
        <f t="shared" si="2"/>
        <v>0</v>
      </c>
      <c r="H556" s="3" t="s">
        <v>15</v>
      </c>
      <c r="R556" s="7"/>
      <c r="S556" s="3"/>
    </row>
    <row r="557" ht="14.25" customHeight="1">
      <c r="A557" s="6" t="s">
        <v>26</v>
      </c>
      <c r="B557" s="6" t="s">
        <v>12</v>
      </c>
      <c r="C557" s="6">
        <v>51.0</v>
      </c>
      <c r="D557" s="6">
        <v>2.0</v>
      </c>
      <c r="E557" s="6">
        <v>0.0</v>
      </c>
      <c r="F557" s="6">
        <v>0.0</v>
      </c>
      <c r="G557" s="7">
        <f t="shared" si="2"/>
        <v>0</v>
      </c>
      <c r="H557" s="3" t="s">
        <v>15</v>
      </c>
      <c r="R557" s="7"/>
      <c r="S557" s="3"/>
    </row>
    <row r="558" ht="14.25" customHeight="1">
      <c r="A558" s="6" t="s">
        <v>28</v>
      </c>
      <c r="B558" s="6" t="s">
        <v>12</v>
      </c>
      <c r="C558" s="6">
        <v>47.0</v>
      </c>
      <c r="D558" s="6">
        <v>2.0</v>
      </c>
      <c r="E558" s="6">
        <v>0.0</v>
      </c>
      <c r="F558" s="6">
        <v>0.0</v>
      </c>
      <c r="G558" s="7">
        <f t="shared" si="2"/>
        <v>0</v>
      </c>
      <c r="H558" s="3" t="s">
        <v>15</v>
      </c>
      <c r="R558" s="7"/>
      <c r="S558" s="3"/>
    </row>
    <row r="559" ht="14.25" customHeight="1">
      <c r="A559" s="6" t="s">
        <v>30</v>
      </c>
      <c r="B559" s="6" t="s">
        <v>12</v>
      </c>
      <c r="C559" s="6">
        <v>67.0</v>
      </c>
      <c r="D559" s="6">
        <v>2.0</v>
      </c>
      <c r="E559" s="6">
        <v>0.0</v>
      </c>
      <c r="F559" s="6">
        <v>0.0</v>
      </c>
      <c r="G559" s="7">
        <f t="shared" si="2"/>
        <v>0</v>
      </c>
      <c r="H559" s="3" t="s">
        <v>15</v>
      </c>
      <c r="R559" s="7"/>
      <c r="S559" s="3"/>
    </row>
    <row r="560" ht="14.25" customHeight="1">
      <c r="A560" s="6" t="s">
        <v>32</v>
      </c>
      <c r="B560" s="6" t="s">
        <v>12</v>
      </c>
      <c r="C560" s="6">
        <v>56.0</v>
      </c>
      <c r="D560" s="6">
        <v>2.0</v>
      </c>
      <c r="E560" s="6">
        <v>0.0</v>
      </c>
      <c r="F560" s="6">
        <v>0.0</v>
      </c>
      <c r="G560" s="7">
        <f t="shared" si="2"/>
        <v>0</v>
      </c>
      <c r="H560" s="3" t="s">
        <v>15</v>
      </c>
      <c r="R560" s="7"/>
      <c r="S560" s="3"/>
    </row>
    <row r="561" ht="14.25" customHeight="1">
      <c r="A561" s="6" t="s">
        <v>41</v>
      </c>
      <c r="B561" s="6" t="s">
        <v>12</v>
      </c>
      <c r="C561" s="6">
        <v>58.0</v>
      </c>
      <c r="D561" s="6">
        <v>2.0</v>
      </c>
      <c r="E561" s="6">
        <v>0.0</v>
      </c>
      <c r="F561" s="6">
        <v>0.0</v>
      </c>
      <c r="G561" s="7">
        <f t="shared" si="2"/>
        <v>0</v>
      </c>
      <c r="H561" s="3" t="s">
        <v>15</v>
      </c>
      <c r="R561" s="7"/>
      <c r="S561" s="3"/>
    </row>
    <row r="562" ht="14.25" customHeight="1">
      <c r="A562" s="6" t="s">
        <v>42</v>
      </c>
      <c r="B562" s="6" t="s">
        <v>12</v>
      </c>
      <c r="C562" s="6">
        <v>72.0</v>
      </c>
      <c r="D562" s="6">
        <v>2.0</v>
      </c>
      <c r="E562" s="6">
        <v>0.0</v>
      </c>
      <c r="F562" s="6">
        <v>0.0</v>
      </c>
      <c r="G562" s="7">
        <f t="shared" si="2"/>
        <v>0</v>
      </c>
      <c r="H562" s="3" t="s">
        <v>15</v>
      </c>
      <c r="R562" s="7"/>
      <c r="S562" s="3"/>
    </row>
    <row r="563" ht="14.25" customHeight="1">
      <c r="A563" s="6" t="s">
        <v>44</v>
      </c>
      <c r="B563" s="8" t="s">
        <v>45</v>
      </c>
      <c r="C563" s="6">
        <v>56.0</v>
      </c>
      <c r="D563" s="6">
        <v>2.0</v>
      </c>
      <c r="E563" s="6">
        <v>0.0</v>
      </c>
      <c r="F563" s="6">
        <v>0.0</v>
      </c>
      <c r="G563" s="7">
        <f t="shared" si="2"/>
        <v>0</v>
      </c>
      <c r="H563" s="3" t="s">
        <v>15</v>
      </c>
      <c r="M563" s="8"/>
      <c r="R563" s="7"/>
      <c r="S563" s="3"/>
    </row>
    <row r="564" ht="14.25" customHeight="1">
      <c r="A564" s="6" t="s">
        <v>534</v>
      </c>
      <c r="B564" s="6" t="s">
        <v>12</v>
      </c>
      <c r="C564" s="6">
        <v>69.0</v>
      </c>
      <c r="D564" s="6">
        <v>2.0</v>
      </c>
      <c r="E564" s="6">
        <v>75.0</v>
      </c>
      <c r="F564" s="6">
        <v>1.0</v>
      </c>
      <c r="G564" s="7">
        <f t="shared" si="2"/>
        <v>50</v>
      </c>
      <c r="H564" s="3" t="s">
        <v>532</v>
      </c>
      <c r="R564" s="7"/>
      <c r="S564" s="3"/>
    </row>
    <row r="565" ht="14.25" customHeight="1">
      <c r="A565" s="6" t="s">
        <v>19</v>
      </c>
      <c r="B565" s="8" t="s">
        <v>12</v>
      </c>
      <c r="C565" s="6">
        <v>60.0</v>
      </c>
      <c r="D565" s="6">
        <v>3.0</v>
      </c>
      <c r="E565" s="6">
        <v>0.0</v>
      </c>
      <c r="F565" s="6">
        <v>0.0</v>
      </c>
      <c r="G565" s="7">
        <f t="shared" si="2"/>
        <v>0</v>
      </c>
      <c r="H565" s="3" t="s">
        <v>15</v>
      </c>
      <c r="R565" s="7"/>
      <c r="S565" s="3"/>
    </row>
    <row r="566" ht="14.25" customHeight="1">
      <c r="A566" s="6" t="s">
        <v>31</v>
      </c>
      <c r="B566" s="6" t="s">
        <v>12</v>
      </c>
      <c r="C566" s="6">
        <v>71.0</v>
      </c>
      <c r="D566" s="6">
        <v>3.0</v>
      </c>
      <c r="E566" s="6">
        <v>0.0</v>
      </c>
      <c r="F566" s="6">
        <v>0.0</v>
      </c>
      <c r="G566" s="7">
        <f t="shared" si="2"/>
        <v>0</v>
      </c>
      <c r="H566" s="3" t="s">
        <v>15</v>
      </c>
      <c r="R566" s="7"/>
      <c r="S566" s="3"/>
    </row>
    <row r="567" ht="14.25" customHeight="1">
      <c r="A567" s="6" t="s">
        <v>36</v>
      </c>
      <c r="B567" s="6" t="s">
        <v>12</v>
      </c>
      <c r="C567" s="6">
        <v>48.0</v>
      </c>
      <c r="D567" s="6">
        <v>3.0</v>
      </c>
      <c r="E567" s="6">
        <v>0.0</v>
      </c>
      <c r="F567" s="6">
        <v>0.0</v>
      </c>
      <c r="G567" s="7">
        <f t="shared" si="2"/>
        <v>0</v>
      </c>
      <c r="H567" s="3" t="s">
        <v>15</v>
      </c>
      <c r="R567" s="7"/>
      <c r="S567" s="3"/>
    </row>
    <row r="568" ht="14.25" customHeight="1">
      <c r="A568" s="6" t="s">
        <v>40</v>
      </c>
      <c r="B568" s="6" t="s">
        <v>12</v>
      </c>
      <c r="C568" s="6">
        <v>51.0</v>
      </c>
      <c r="D568" s="6">
        <v>3.0</v>
      </c>
      <c r="E568" s="6">
        <v>0.0</v>
      </c>
      <c r="F568" s="6">
        <v>0.0</v>
      </c>
      <c r="G568" s="7">
        <f t="shared" si="2"/>
        <v>0</v>
      </c>
      <c r="H568" s="3" t="s">
        <v>15</v>
      </c>
      <c r="R568" s="7"/>
      <c r="S568" s="3"/>
    </row>
    <row r="569" ht="14.25" customHeight="1">
      <c r="A569" s="6" t="s">
        <v>344</v>
      </c>
      <c r="B569" s="8" t="s">
        <v>12</v>
      </c>
      <c r="C569" s="6">
        <v>60.0</v>
      </c>
      <c r="D569" s="6">
        <v>3.0</v>
      </c>
      <c r="E569" s="6">
        <v>71.0</v>
      </c>
      <c r="F569" s="6">
        <v>1.0</v>
      </c>
      <c r="G569" s="7">
        <f t="shared" si="2"/>
        <v>33.33333333</v>
      </c>
      <c r="H569" s="3" t="s">
        <v>290</v>
      </c>
      <c r="R569" s="7"/>
      <c r="S569" s="3"/>
    </row>
    <row r="570" ht="14.25" customHeight="1">
      <c r="A570" s="6" t="s">
        <v>345</v>
      </c>
      <c r="B570" s="6" t="s">
        <v>12</v>
      </c>
      <c r="C570" s="6">
        <v>57.0</v>
      </c>
      <c r="D570" s="6">
        <v>3.0</v>
      </c>
      <c r="E570" s="6">
        <v>62.0</v>
      </c>
      <c r="F570" s="6">
        <v>1.0</v>
      </c>
      <c r="G570" s="7">
        <f t="shared" si="2"/>
        <v>33.33333333</v>
      </c>
      <c r="H570" s="3" t="s">
        <v>290</v>
      </c>
      <c r="R570" s="7"/>
      <c r="S570" s="3"/>
    </row>
    <row r="571" ht="14.25" customHeight="1">
      <c r="A571" s="6" t="s">
        <v>349</v>
      </c>
      <c r="B571" s="6" t="s">
        <v>12</v>
      </c>
      <c r="C571" s="6">
        <v>56.0</v>
      </c>
      <c r="D571" s="6">
        <v>3.0</v>
      </c>
      <c r="E571" s="6">
        <v>64.0</v>
      </c>
      <c r="F571" s="6">
        <v>1.0</v>
      </c>
      <c r="G571" s="7">
        <f t="shared" si="2"/>
        <v>33.33333333</v>
      </c>
      <c r="H571" s="3" t="s">
        <v>290</v>
      </c>
      <c r="L571" s="6" t="s">
        <v>605</v>
      </c>
      <c r="R571" s="7"/>
      <c r="S571" s="3"/>
    </row>
    <row r="572" ht="14.25" customHeight="1">
      <c r="A572" s="6" t="s">
        <v>587</v>
      </c>
      <c r="B572" s="6" t="s">
        <v>12</v>
      </c>
      <c r="C572" s="6">
        <v>64.0</v>
      </c>
      <c r="D572" s="6">
        <v>3.0</v>
      </c>
      <c r="E572" s="6">
        <v>71.0</v>
      </c>
      <c r="F572" s="6">
        <v>2.0</v>
      </c>
      <c r="G572" s="7">
        <f t="shared" si="2"/>
        <v>66.66666667</v>
      </c>
      <c r="H572" s="3" t="s">
        <v>582</v>
      </c>
      <c r="R572" s="7"/>
      <c r="S572" s="3"/>
    </row>
    <row r="573" ht="14.25" customHeight="1">
      <c r="A573" s="6" t="s">
        <v>588</v>
      </c>
      <c r="B573" s="6" t="s">
        <v>12</v>
      </c>
      <c r="C573" s="6">
        <v>65.0</v>
      </c>
      <c r="D573" s="6">
        <v>3.0</v>
      </c>
      <c r="E573" s="6">
        <v>71.0</v>
      </c>
      <c r="F573" s="6">
        <v>2.0</v>
      </c>
      <c r="G573" s="7">
        <f t="shared" si="2"/>
        <v>66.66666667</v>
      </c>
      <c r="H573" s="3" t="s">
        <v>582</v>
      </c>
      <c r="R573" s="7"/>
      <c r="S573" s="3"/>
    </row>
    <row r="574" ht="14.25" customHeight="1">
      <c r="A574" s="6" t="s">
        <v>103</v>
      </c>
      <c r="B574" s="6" t="s">
        <v>12</v>
      </c>
      <c r="C574" s="6">
        <v>72.0</v>
      </c>
      <c r="D574" s="6">
        <v>3.0</v>
      </c>
      <c r="E574" s="6">
        <v>90.0</v>
      </c>
      <c r="F574" s="6">
        <v>2.0</v>
      </c>
      <c r="G574" s="7">
        <f t="shared" si="2"/>
        <v>66.66666667</v>
      </c>
      <c r="H574" s="3" t="s">
        <v>582</v>
      </c>
      <c r="R574" s="7"/>
      <c r="S574" s="3"/>
    </row>
    <row r="575" ht="14.25" customHeight="1">
      <c r="A575" s="6" t="s">
        <v>11</v>
      </c>
      <c r="B575" s="6" t="s">
        <v>12</v>
      </c>
      <c r="C575" s="6">
        <v>54.0</v>
      </c>
      <c r="D575" s="6">
        <v>4.0</v>
      </c>
      <c r="E575" s="6">
        <v>0.0</v>
      </c>
      <c r="F575" s="6">
        <v>0.0</v>
      </c>
      <c r="G575" s="7">
        <f t="shared" si="2"/>
        <v>0</v>
      </c>
      <c r="H575" s="3" t="s">
        <v>13</v>
      </c>
      <c r="R575" s="7"/>
      <c r="S575" s="3"/>
    </row>
    <row r="576" ht="14.25" customHeight="1">
      <c r="A576" s="6" t="s">
        <v>35</v>
      </c>
      <c r="B576" s="6" t="s">
        <v>12</v>
      </c>
      <c r="C576" s="6">
        <v>61.0</v>
      </c>
      <c r="D576" s="6">
        <v>4.0</v>
      </c>
      <c r="E576" s="6">
        <v>0.0</v>
      </c>
      <c r="F576" s="6">
        <v>0.0</v>
      </c>
      <c r="G576" s="7">
        <f t="shared" si="2"/>
        <v>0</v>
      </c>
      <c r="H576" s="3" t="s">
        <v>15</v>
      </c>
      <c r="R576" s="7"/>
      <c r="S576" s="3"/>
    </row>
    <row r="577" ht="14.25" customHeight="1">
      <c r="A577" s="6" t="s">
        <v>195</v>
      </c>
      <c r="B577" s="6" t="s">
        <v>12</v>
      </c>
      <c r="C577" s="6">
        <v>54.0</v>
      </c>
      <c r="D577" s="6">
        <v>4.0</v>
      </c>
      <c r="E577" s="6">
        <v>60.0</v>
      </c>
      <c r="F577" s="6">
        <v>1.0</v>
      </c>
      <c r="G577" s="7">
        <f t="shared" si="2"/>
        <v>25</v>
      </c>
      <c r="H577" s="3" t="s">
        <v>123</v>
      </c>
      <c r="R577" s="7"/>
      <c r="S577" s="3"/>
    </row>
    <row r="578" ht="14.25" customHeight="1">
      <c r="A578" s="6" t="s">
        <v>196</v>
      </c>
      <c r="B578" s="6" t="s">
        <v>12</v>
      </c>
      <c r="C578" s="6">
        <v>58.0</v>
      </c>
      <c r="D578" s="6">
        <v>4.0</v>
      </c>
      <c r="E578" s="6">
        <v>68.0</v>
      </c>
      <c r="F578" s="6">
        <v>1.0</v>
      </c>
      <c r="G578" s="7">
        <f t="shared" si="2"/>
        <v>25</v>
      </c>
      <c r="H578" s="3" t="s">
        <v>123</v>
      </c>
      <c r="R578" s="7"/>
      <c r="S578" s="3"/>
    </row>
    <row r="579" ht="14.25" customHeight="1">
      <c r="A579" s="6" t="s">
        <v>531</v>
      </c>
      <c r="B579" s="6" t="s">
        <v>12</v>
      </c>
      <c r="C579" s="6">
        <v>65.0</v>
      </c>
      <c r="D579" s="6">
        <v>4.0</v>
      </c>
      <c r="E579" s="6">
        <v>77.0</v>
      </c>
      <c r="F579" s="6">
        <v>2.0</v>
      </c>
      <c r="G579" s="7">
        <f t="shared" si="2"/>
        <v>50</v>
      </c>
      <c r="H579" s="3" t="s">
        <v>532</v>
      </c>
      <c r="M579" s="8"/>
      <c r="R579" s="7"/>
      <c r="S579" s="3"/>
    </row>
    <row r="580" ht="14.25" customHeight="1">
      <c r="A580" s="6" t="s">
        <v>533</v>
      </c>
      <c r="B580" s="6" t="s">
        <v>12</v>
      </c>
      <c r="C580" s="6">
        <v>60.0</v>
      </c>
      <c r="D580" s="6">
        <v>4.0</v>
      </c>
      <c r="E580" s="6">
        <v>71.0</v>
      </c>
      <c r="F580" s="6">
        <v>2.0</v>
      </c>
      <c r="G580" s="7">
        <f t="shared" si="2"/>
        <v>50</v>
      </c>
      <c r="H580" s="3" t="s">
        <v>532</v>
      </c>
      <c r="R580" s="7"/>
      <c r="S580" s="3"/>
    </row>
    <row r="581" ht="14.25" customHeight="1">
      <c r="A581" s="6" t="s">
        <v>535</v>
      </c>
      <c r="B581" s="6" t="s">
        <v>12</v>
      </c>
      <c r="C581" s="6">
        <v>67.0</v>
      </c>
      <c r="D581" s="6">
        <v>4.0</v>
      </c>
      <c r="E581" s="6">
        <v>79.0</v>
      </c>
      <c r="F581" s="6">
        <v>2.0</v>
      </c>
      <c r="G581" s="7">
        <f t="shared" si="2"/>
        <v>50</v>
      </c>
      <c r="H581" s="3" t="s">
        <v>532</v>
      </c>
      <c r="M581" s="8"/>
      <c r="R581" s="7"/>
      <c r="S581" s="3"/>
    </row>
    <row r="582" ht="14.25" customHeight="1">
      <c r="A582" s="6" t="s">
        <v>536</v>
      </c>
      <c r="B582" s="6" t="s">
        <v>12</v>
      </c>
      <c r="C582" s="6">
        <v>56.0</v>
      </c>
      <c r="D582" s="6">
        <v>4.0</v>
      </c>
      <c r="E582" s="6">
        <v>62.0</v>
      </c>
      <c r="F582" s="6">
        <v>2.0</v>
      </c>
      <c r="G582" s="7">
        <f t="shared" si="2"/>
        <v>50</v>
      </c>
      <c r="H582" s="3" t="s">
        <v>532</v>
      </c>
      <c r="R582" s="7"/>
      <c r="S582" s="3"/>
    </row>
    <row r="583" ht="14.25" customHeight="1">
      <c r="G583" s="7"/>
      <c r="H583" s="3"/>
      <c r="R583" s="7"/>
      <c r="S583" s="3"/>
    </row>
    <row r="584" ht="14.25" customHeight="1">
      <c r="G584" s="7"/>
      <c r="H584" s="3"/>
      <c r="R584" s="7"/>
      <c r="S584" s="3"/>
    </row>
    <row r="585" ht="14.25" customHeight="1">
      <c r="G585" s="7"/>
      <c r="H585" s="3"/>
      <c r="R585" s="7"/>
      <c r="S585" s="3"/>
    </row>
    <row r="586" ht="14.25" customHeight="1">
      <c r="G586" s="7"/>
      <c r="H586" s="3"/>
      <c r="R586" s="7"/>
      <c r="S586" s="3"/>
    </row>
    <row r="587" ht="14.25" customHeight="1">
      <c r="G587" s="7"/>
      <c r="H587" s="3"/>
      <c r="R587" s="7"/>
      <c r="S587" s="3"/>
    </row>
    <row r="588" ht="14.25" customHeight="1">
      <c r="G588" s="7"/>
      <c r="H588" s="3"/>
      <c r="R588" s="7"/>
      <c r="S588" s="3"/>
    </row>
    <row r="589" ht="14.25" customHeight="1">
      <c r="G589" s="7"/>
      <c r="H589" s="3"/>
      <c r="R589" s="7"/>
      <c r="S589" s="3"/>
    </row>
    <row r="590" ht="14.25" customHeight="1">
      <c r="G590" s="7"/>
      <c r="H590" s="3"/>
      <c r="R590" s="7"/>
      <c r="S590" s="3"/>
    </row>
    <row r="591" ht="14.25" customHeight="1">
      <c r="G591" s="7"/>
      <c r="H591" s="3"/>
      <c r="R591" s="7"/>
      <c r="S591" s="3"/>
    </row>
    <row r="592" ht="14.25" customHeight="1">
      <c r="G592" s="7"/>
      <c r="H592" s="3"/>
      <c r="R592" s="7"/>
      <c r="S592" s="3"/>
    </row>
    <row r="593" ht="14.25" customHeight="1">
      <c r="G593" s="7"/>
      <c r="H593" s="3"/>
      <c r="R593" s="7"/>
      <c r="S593" s="3"/>
    </row>
    <row r="594" ht="14.25" customHeight="1">
      <c r="G594" s="7"/>
      <c r="H594" s="3"/>
      <c r="R594" s="7"/>
      <c r="S594" s="3"/>
    </row>
    <row r="595" ht="14.25" customHeight="1">
      <c r="G595" s="7"/>
      <c r="H595" s="3"/>
      <c r="R595" s="7"/>
      <c r="S595" s="3"/>
    </row>
    <row r="596" ht="14.25" customHeight="1">
      <c r="G596" s="7"/>
      <c r="H596" s="3"/>
      <c r="R596" s="7"/>
      <c r="S596" s="3"/>
    </row>
    <row r="597" ht="14.25" customHeight="1">
      <c r="G597" s="7"/>
      <c r="H597" s="3"/>
      <c r="R597" s="7"/>
      <c r="S597" s="3"/>
    </row>
    <row r="598" ht="14.25" customHeight="1">
      <c r="G598" s="7"/>
      <c r="H598" s="3"/>
      <c r="R598" s="7"/>
      <c r="S598" s="3"/>
    </row>
    <row r="599" ht="14.25" customHeight="1">
      <c r="G599" s="7"/>
      <c r="H599" s="3"/>
      <c r="R599" s="7"/>
      <c r="S599" s="3"/>
    </row>
    <row r="600" ht="14.25" customHeight="1">
      <c r="G600" s="7"/>
      <c r="H600" s="3"/>
      <c r="R600" s="7"/>
      <c r="S600" s="3"/>
    </row>
    <row r="601" ht="14.25" customHeight="1">
      <c r="G601" s="7"/>
      <c r="H601" s="3"/>
      <c r="R601" s="7"/>
      <c r="S601" s="3"/>
    </row>
    <row r="602" ht="14.25" customHeight="1">
      <c r="G602" s="7"/>
      <c r="H602" s="3"/>
      <c r="R602" s="7"/>
      <c r="S602" s="3"/>
    </row>
    <row r="603" ht="14.25" customHeight="1">
      <c r="G603" s="7"/>
      <c r="H603" s="3"/>
      <c r="R603" s="7"/>
      <c r="S603" s="3"/>
    </row>
    <row r="604" ht="14.25" customHeight="1">
      <c r="G604" s="7"/>
      <c r="H604" s="3"/>
      <c r="R604" s="7"/>
      <c r="S604" s="3"/>
    </row>
    <row r="605" ht="14.25" customHeight="1">
      <c r="G605" s="7"/>
      <c r="H605" s="3"/>
      <c r="R605" s="7"/>
      <c r="S605" s="3"/>
    </row>
    <row r="606" ht="14.25" customHeight="1">
      <c r="G606" s="7"/>
      <c r="H606" s="3"/>
      <c r="R606" s="7"/>
      <c r="S606" s="3"/>
    </row>
    <row r="607" ht="14.25" customHeight="1">
      <c r="G607" s="7"/>
      <c r="H607" s="3"/>
      <c r="R607" s="7"/>
      <c r="S607" s="3"/>
    </row>
    <row r="608" ht="14.25" customHeight="1">
      <c r="G608" s="7"/>
      <c r="H608" s="3"/>
      <c r="R608" s="7"/>
      <c r="S608" s="3"/>
    </row>
    <row r="609" ht="14.25" customHeight="1">
      <c r="G609" s="7"/>
      <c r="H609" s="3"/>
      <c r="R609" s="7"/>
      <c r="S609" s="3"/>
    </row>
    <row r="610" ht="14.25" customHeight="1">
      <c r="G610" s="7"/>
      <c r="H610" s="3"/>
      <c r="R610" s="7"/>
      <c r="S610" s="3"/>
    </row>
    <row r="611" ht="14.25" customHeight="1">
      <c r="G611" s="7"/>
      <c r="H611" s="3"/>
      <c r="R611" s="7"/>
      <c r="S611" s="3"/>
    </row>
    <row r="612" ht="14.25" customHeight="1">
      <c r="G612" s="7"/>
      <c r="H612" s="3"/>
      <c r="R612" s="7"/>
      <c r="S612" s="3"/>
    </row>
    <row r="613" ht="14.25" customHeight="1">
      <c r="G613" s="7"/>
      <c r="H613" s="3"/>
      <c r="R613" s="7"/>
      <c r="S613" s="3"/>
    </row>
    <row r="614" ht="14.25" customHeight="1">
      <c r="G614" s="7"/>
      <c r="H614" s="3"/>
      <c r="R614" s="7"/>
      <c r="S614" s="3"/>
    </row>
    <row r="615" ht="14.25" customHeight="1">
      <c r="G615" s="7"/>
      <c r="H615" s="3"/>
      <c r="R615" s="7"/>
      <c r="S615" s="3"/>
    </row>
    <row r="616" ht="14.25" customHeight="1">
      <c r="G616" s="7"/>
      <c r="H616" s="3"/>
      <c r="R616" s="7"/>
      <c r="S616" s="3"/>
    </row>
    <row r="617" ht="14.25" customHeight="1">
      <c r="G617" s="7"/>
      <c r="H617" s="3"/>
      <c r="R617" s="7"/>
      <c r="S617" s="3"/>
    </row>
    <row r="618" ht="14.25" customHeight="1">
      <c r="G618" s="7"/>
      <c r="H618" s="3"/>
      <c r="R618" s="7"/>
      <c r="S618" s="3"/>
    </row>
    <row r="619" ht="14.25" customHeight="1">
      <c r="G619" s="7"/>
      <c r="H619" s="3"/>
      <c r="R619" s="7"/>
      <c r="S619" s="3"/>
    </row>
    <row r="620" ht="14.25" customHeight="1">
      <c r="G620" s="7"/>
      <c r="H620" s="3"/>
      <c r="R620" s="7"/>
      <c r="S620" s="3"/>
    </row>
    <row r="621" ht="14.25" customHeight="1">
      <c r="G621" s="7"/>
      <c r="H621" s="3"/>
      <c r="R621" s="7"/>
      <c r="S621" s="3"/>
    </row>
    <row r="622" ht="14.25" customHeight="1">
      <c r="G622" s="7"/>
      <c r="H622" s="3"/>
      <c r="R622" s="7"/>
      <c r="S622" s="3"/>
    </row>
    <row r="623" ht="14.25" customHeight="1">
      <c r="G623" s="7"/>
      <c r="H623" s="3"/>
      <c r="R623" s="7"/>
      <c r="S623" s="3"/>
    </row>
    <row r="624" ht="14.25" customHeight="1">
      <c r="G624" s="7"/>
      <c r="H624" s="3"/>
      <c r="R624" s="7"/>
      <c r="S624" s="3"/>
    </row>
    <row r="625" ht="14.25" customHeight="1">
      <c r="G625" s="7"/>
      <c r="H625" s="3"/>
      <c r="R625" s="7"/>
      <c r="S625" s="3"/>
    </row>
    <row r="626" ht="14.25" customHeight="1">
      <c r="G626" s="7"/>
      <c r="H626" s="3"/>
      <c r="R626" s="7"/>
      <c r="S626" s="3"/>
    </row>
    <row r="627" ht="14.25" customHeight="1">
      <c r="G627" s="7"/>
      <c r="H627" s="3"/>
      <c r="R627" s="7"/>
      <c r="S627" s="3"/>
    </row>
    <row r="628" ht="14.25" customHeight="1">
      <c r="G628" s="7"/>
      <c r="H628" s="3"/>
      <c r="R628" s="7"/>
      <c r="S628" s="3"/>
    </row>
    <row r="629" ht="14.25" customHeight="1">
      <c r="G629" s="7"/>
      <c r="H629" s="3"/>
      <c r="R629" s="7"/>
      <c r="S629" s="3"/>
    </row>
    <row r="630" ht="14.25" customHeight="1">
      <c r="G630" s="7"/>
      <c r="H630" s="3"/>
      <c r="R630" s="7"/>
      <c r="S630" s="3"/>
    </row>
    <row r="631" ht="14.25" customHeight="1">
      <c r="G631" s="7"/>
      <c r="H631" s="3"/>
      <c r="R631" s="7"/>
      <c r="S631" s="3"/>
    </row>
    <row r="632" ht="14.25" customHeight="1">
      <c r="G632" s="7"/>
      <c r="H632" s="3"/>
      <c r="R632" s="7"/>
      <c r="S632" s="3"/>
    </row>
    <row r="633" ht="14.25" customHeight="1">
      <c r="G633" s="7"/>
      <c r="H633" s="3"/>
      <c r="R633" s="7"/>
      <c r="S633" s="3"/>
    </row>
    <row r="634" ht="14.25" customHeight="1">
      <c r="G634" s="7"/>
      <c r="H634" s="3"/>
      <c r="R634" s="7"/>
      <c r="S634" s="3"/>
    </row>
    <row r="635" ht="14.25" customHeight="1">
      <c r="G635" s="7"/>
      <c r="H635" s="3"/>
      <c r="R635" s="7"/>
      <c r="S635" s="3"/>
    </row>
    <row r="636" ht="14.25" customHeight="1">
      <c r="G636" s="7"/>
      <c r="H636" s="3"/>
      <c r="R636" s="7"/>
      <c r="S636" s="3"/>
    </row>
    <row r="637" ht="14.25" customHeight="1">
      <c r="G637" s="7"/>
      <c r="H637" s="3"/>
      <c r="R637" s="7"/>
      <c r="S637" s="3"/>
    </row>
    <row r="638" ht="14.25" customHeight="1">
      <c r="G638" s="7"/>
      <c r="H638" s="3"/>
      <c r="R638" s="7"/>
      <c r="S638" s="3"/>
    </row>
    <row r="639" ht="14.25" customHeight="1">
      <c r="G639" s="7"/>
      <c r="H639" s="3"/>
      <c r="R639" s="7"/>
      <c r="S639" s="3"/>
    </row>
    <row r="640" ht="14.25" customHeight="1">
      <c r="G640" s="7"/>
      <c r="H640" s="3"/>
      <c r="R640" s="7"/>
      <c r="S640" s="3"/>
    </row>
    <row r="641" ht="14.25" customHeight="1">
      <c r="G641" s="7"/>
      <c r="H641" s="3"/>
      <c r="R641" s="7"/>
      <c r="S641" s="3"/>
    </row>
    <row r="642" ht="14.25" customHeight="1">
      <c r="G642" s="7"/>
      <c r="H642" s="3"/>
      <c r="R642" s="7"/>
      <c r="S642" s="3"/>
    </row>
    <row r="643" ht="14.25" customHeight="1">
      <c r="G643" s="7"/>
      <c r="H643" s="3"/>
      <c r="R643" s="7"/>
      <c r="S643" s="3"/>
    </row>
    <row r="644" ht="14.25" customHeight="1">
      <c r="G644" s="7"/>
      <c r="H644" s="3"/>
      <c r="R644" s="7"/>
      <c r="S644" s="3"/>
    </row>
    <row r="645" ht="14.25" customHeight="1">
      <c r="G645" s="7"/>
      <c r="H645" s="3"/>
      <c r="R645" s="7"/>
      <c r="S645" s="3"/>
    </row>
    <row r="646" ht="14.25" customHeight="1">
      <c r="G646" s="7"/>
      <c r="H646" s="3"/>
      <c r="R646" s="7"/>
      <c r="S646" s="3"/>
    </row>
    <row r="647" ht="14.25" customHeight="1">
      <c r="G647" s="7"/>
      <c r="H647" s="3"/>
      <c r="R647" s="7"/>
      <c r="S647" s="3"/>
    </row>
    <row r="648" ht="14.25" customHeight="1">
      <c r="G648" s="7"/>
      <c r="H648" s="3"/>
      <c r="R648" s="7"/>
      <c r="S648" s="3"/>
    </row>
    <row r="649" ht="14.25" customHeight="1">
      <c r="G649" s="7"/>
      <c r="H649" s="3"/>
      <c r="R649" s="7"/>
      <c r="S649" s="3"/>
    </row>
    <row r="650" ht="14.25" customHeight="1">
      <c r="G650" s="7"/>
      <c r="H650" s="3"/>
      <c r="R650" s="7"/>
      <c r="S650" s="3"/>
    </row>
    <row r="651" ht="14.25" customHeight="1">
      <c r="G651" s="7"/>
      <c r="H651" s="3"/>
      <c r="R651" s="7"/>
      <c r="S651" s="3"/>
    </row>
    <row r="652" ht="14.25" customHeight="1">
      <c r="G652" s="7"/>
      <c r="H652" s="3"/>
      <c r="R652" s="7"/>
      <c r="S652" s="3"/>
    </row>
    <row r="653" ht="14.25" customHeight="1">
      <c r="G653" s="7"/>
      <c r="H653" s="3"/>
      <c r="R653" s="7"/>
      <c r="S653" s="3"/>
    </row>
    <row r="654" ht="14.25" customHeight="1">
      <c r="G654" s="7"/>
      <c r="H654" s="3"/>
      <c r="R654" s="7"/>
      <c r="S654" s="3"/>
    </row>
    <row r="655" ht="14.25" customHeight="1">
      <c r="G655" s="7"/>
      <c r="H655" s="3"/>
      <c r="R655" s="7"/>
      <c r="S655" s="3"/>
    </row>
    <row r="656" ht="14.25" customHeight="1">
      <c r="G656" s="7"/>
      <c r="H656" s="3"/>
      <c r="R656" s="7"/>
      <c r="S656" s="3"/>
    </row>
    <row r="657" ht="14.25" customHeight="1">
      <c r="G657" s="7"/>
      <c r="H657" s="3"/>
      <c r="R657" s="7"/>
      <c r="S657" s="3"/>
    </row>
    <row r="658" ht="14.25" customHeight="1">
      <c r="G658" s="7"/>
      <c r="H658" s="3"/>
      <c r="R658" s="7"/>
      <c r="S658" s="3"/>
    </row>
    <row r="659" ht="14.25" customHeight="1">
      <c r="G659" s="7"/>
      <c r="H659" s="3"/>
      <c r="R659" s="7"/>
      <c r="S659" s="3"/>
    </row>
    <row r="660" ht="14.25" customHeight="1">
      <c r="G660" s="7"/>
      <c r="H660" s="3"/>
      <c r="R660" s="7"/>
      <c r="S660" s="3"/>
    </row>
    <row r="661" ht="14.25" customHeight="1">
      <c r="G661" s="7"/>
      <c r="H661" s="3"/>
      <c r="R661" s="7"/>
      <c r="S661" s="3"/>
    </row>
    <row r="662" ht="14.25" customHeight="1">
      <c r="G662" s="7"/>
      <c r="H662" s="3"/>
      <c r="R662" s="7"/>
      <c r="S662" s="3"/>
    </row>
    <row r="663" ht="14.25" customHeight="1">
      <c r="G663" s="7"/>
      <c r="H663" s="3"/>
      <c r="R663" s="7"/>
      <c r="S663" s="3"/>
    </row>
    <row r="664" ht="14.25" customHeight="1">
      <c r="G664" s="7"/>
      <c r="H664" s="3"/>
      <c r="R664" s="7"/>
      <c r="S664" s="3"/>
    </row>
    <row r="665" ht="14.25" customHeight="1">
      <c r="G665" s="7"/>
      <c r="H665" s="3"/>
      <c r="R665" s="7"/>
      <c r="S665" s="3"/>
    </row>
    <row r="666" ht="14.25" customHeight="1">
      <c r="G666" s="7"/>
      <c r="H666" s="3"/>
      <c r="R666" s="7"/>
      <c r="S666" s="3"/>
    </row>
    <row r="667" ht="14.25" customHeight="1">
      <c r="G667" s="7"/>
      <c r="H667" s="3"/>
      <c r="R667" s="7"/>
      <c r="S667" s="3"/>
    </row>
    <row r="668" ht="14.25" customHeight="1">
      <c r="G668" s="7"/>
      <c r="H668" s="3"/>
      <c r="R668" s="7"/>
      <c r="S668" s="3"/>
    </row>
    <row r="669" ht="14.25" customHeight="1">
      <c r="G669" s="7"/>
      <c r="H669" s="3"/>
      <c r="R669" s="7"/>
      <c r="S669" s="3"/>
    </row>
    <row r="670" ht="14.25" customHeight="1">
      <c r="G670" s="7"/>
      <c r="H670" s="3"/>
      <c r="R670" s="7"/>
      <c r="S670" s="3"/>
    </row>
    <row r="671" ht="14.25" customHeight="1">
      <c r="G671" s="7"/>
      <c r="H671" s="3"/>
      <c r="R671" s="7"/>
      <c r="S671" s="3"/>
    </row>
    <row r="672" ht="14.25" customHeight="1">
      <c r="G672" s="7"/>
      <c r="H672" s="3"/>
      <c r="R672" s="7"/>
      <c r="S672" s="3"/>
    </row>
    <row r="673" ht="14.25" customHeight="1">
      <c r="G673" s="7"/>
      <c r="H673" s="3"/>
      <c r="R673" s="7"/>
      <c r="S673" s="3"/>
    </row>
    <row r="674" ht="14.25" customHeight="1">
      <c r="G674" s="7"/>
      <c r="H674" s="3"/>
      <c r="R674" s="7"/>
      <c r="S674" s="3"/>
    </row>
    <row r="675" ht="14.25" customHeight="1">
      <c r="G675" s="7"/>
      <c r="H675" s="3"/>
      <c r="R675" s="7"/>
      <c r="S675" s="3"/>
    </row>
    <row r="676" ht="14.25" customHeight="1">
      <c r="G676" s="7"/>
      <c r="H676" s="3"/>
      <c r="R676" s="7"/>
      <c r="S676" s="3"/>
    </row>
    <row r="677" ht="14.25" customHeight="1">
      <c r="G677" s="7"/>
      <c r="H677" s="3"/>
      <c r="R677" s="7"/>
      <c r="S677" s="3"/>
    </row>
    <row r="678" ht="14.25" customHeight="1">
      <c r="G678" s="7"/>
      <c r="H678" s="3"/>
      <c r="R678" s="7"/>
      <c r="S678" s="3"/>
    </row>
    <row r="679" ht="14.25" customHeight="1">
      <c r="G679" s="7"/>
      <c r="H679" s="3"/>
      <c r="R679" s="7"/>
      <c r="S679" s="3"/>
    </row>
    <row r="680" ht="14.25" customHeight="1">
      <c r="G680" s="7"/>
      <c r="H680" s="3"/>
      <c r="R680" s="7"/>
      <c r="S680" s="3"/>
    </row>
    <row r="681" ht="14.25" customHeight="1">
      <c r="G681" s="7"/>
      <c r="H681" s="3"/>
      <c r="R681" s="7"/>
      <c r="S681" s="3"/>
    </row>
    <row r="682" ht="14.25" customHeight="1">
      <c r="G682" s="7"/>
      <c r="H682" s="3"/>
      <c r="R682" s="7"/>
      <c r="S682" s="3"/>
    </row>
    <row r="683" ht="14.25" customHeight="1">
      <c r="G683" s="7"/>
      <c r="H683" s="3"/>
      <c r="R683" s="7"/>
      <c r="S683" s="3"/>
    </row>
    <row r="684" ht="14.25" customHeight="1">
      <c r="G684" s="7"/>
      <c r="H684" s="3"/>
      <c r="R684" s="7"/>
      <c r="S684" s="3"/>
    </row>
    <row r="685" ht="14.25" customHeight="1">
      <c r="G685" s="7"/>
      <c r="H685" s="3"/>
      <c r="R685" s="7"/>
      <c r="S685" s="3"/>
    </row>
    <row r="686" ht="14.25" customHeight="1">
      <c r="G686" s="7"/>
      <c r="H686" s="3"/>
      <c r="R686" s="7"/>
      <c r="S686" s="3"/>
    </row>
    <row r="687" ht="14.25" customHeight="1">
      <c r="G687" s="7"/>
      <c r="H687" s="3"/>
      <c r="R687" s="7"/>
      <c r="S687" s="3"/>
    </row>
    <row r="688" ht="14.25" customHeight="1">
      <c r="G688" s="7"/>
      <c r="H688" s="3"/>
      <c r="R688" s="7"/>
      <c r="S688" s="3"/>
    </row>
    <row r="689" ht="14.25" customHeight="1">
      <c r="G689" s="7"/>
      <c r="H689" s="3"/>
      <c r="R689" s="7"/>
      <c r="S689" s="3"/>
    </row>
    <row r="690" ht="14.25" customHeight="1">
      <c r="G690" s="7"/>
      <c r="H690" s="3"/>
      <c r="R690" s="7"/>
      <c r="S690" s="3"/>
    </row>
    <row r="691" ht="14.25" customHeight="1">
      <c r="G691" s="7"/>
      <c r="H691" s="3"/>
      <c r="R691" s="7"/>
      <c r="S691" s="3"/>
    </row>
    <row r="692" ht="14.25" customHeight="1">
      <c r="G692" s="7"/>
      <c r="H692" s="3"/>
      <c r="R692" s="7"/>
      <c r="S692" s="3"/>
    </row>
    <row r="693" ht="14.25" customHeight="1">
      <c r="G693" s="7"/>
      <c r="H693" s="3"/>
      <c r="R693" s="7"/>
      <c r="S693" s="3"/>
    </row>
    <row r="694" ht="14.25" customHeight="1">
      <c r="G694" s="7"/>
      <c r="H694" s="3"/>
      <c r="R694" s="7"/>
      <c r="S694" s="3"/>
    </row>
    <row r="695" ht="14.25" customHeight="1">
      <c r="G695" s="7"/>
      <c r="H695" s="3"/>
      <c r="R695" s="7"/>
      <c r="S695" s="3"/>
    </row>
    <row r="696" ht="14.25" customHeight="1">
      <c r="G696" s="7"/>
      <c r="H696" s="3"/>
      <c r="R696" s="7"/>
      <c r="S696" s="3"/>
    </row>
    <row r="697" ht="14.25" customHeight="1">
      <c r="G697" s="7"/>
      <c r="H697" s="3"/>
      <c r="R697" s="7"/>
      <c r="S697" s="3"/>
    </row>
    <row r="698" ht="14.25" customHeight="1">
      <c r="G698" s="7"/>
      <c r="H698" s="3"/>
      <c r="R698" s="7"/>
      <c r="S698" s="3"/>
    </row>
    <row r="699" ht="14.25" customHeight="1">
      <c r="G699" s="7"/>
      <c r="H699" s="3"/>
      <c r="R699" s="7"/>
      <c r="S699" s="3"/>
    </row>
    <row r="700" ht="14.25" customHeight="1">
      <c r="G700" s="7"/>
      <c r="H700" s="3"/>
      <c r="R700" s="7"/>
      <c r="S700" s="3"/>
    </row>
    <row r="701" ht="14.25" customHeight="1">
      <c r="G701" s="7"/>
      <c r="H701" s="3"/>
      <c r="R701" s="7"/>
      <c r="S701" s="3"/>
    </row>
    <row r="702" ht="14.25" customHeight="1">
      <c r="G702" s="7"/>
      <c r="H702" s="3"/>
      <c r="R702" s="7"/>
      <c r="S702" s="3"/>
    </row>
    <row r="703" ht="14.25" customHeight="1">
      <c r="G703" s="7"/>
      <c r="H703" s="3"/>
      <c r="R703" s="7"/>
      <c r="S703" s="3"/>
    </row>
    <row r="704" ht="14.25" customHeight="1">
      <c r="G704" s="7"/>
      <c r="H704" s="3"/>
      <c r="R704" s="7"/>
      <c r="S704" s="3"/>
    </row>
    <row r="705" ht="14.25" customHeight="1">
      <c r="G705" s="7"/>
      <c r="H705" s="3"/>
      <c r="R705" s="7"/>
      <c r="S705" s="3"/>
    </row>
    <row r="706" ht="14.25" customHeight="1">
      <c r="G706" s="7"/>
      <c r="H706" s="3"/>
      <c r="R706" s="7"/>
      <c r="S706" s="3"/>
    </row>
    <row r="707" ht="14.25" customHeight="1">
      <c r="G707" s="7"/>
      <c r="H707" s="3"/>
      <c r="R707" s="7"/>
      <c r="S707" s="3"/>
    </row>
    <row r="708" ht="14.25" customHeight="1">
      <c r="G708" s="7"/>
      <c r="H708" s="3"/>
      <c r="R708" s="7"/>
      <c r="S708" s="3"/>
    </row>
    <row r="709" ht="14.25" customHeight="1">
      <c r="G709" s="7"/>
      <c r="H709" s="3"/>
      <c r="R709" s="7"/>
      <c r="S709" s="3"/>
    </row>
    <row r="710" ht="14.25" customHeight="1">
      <c r="G710" s="7"/>
      <c r="H710" s="3"/>
      <c r="R710" s="7"/>
      <c r="S710" s="3"/>
    </row>
    <row r="711" ht="14.25" customHeight="1">
      <c r="G711" s="7"/>
      <c r="H711" s="3"/>
      <c r="R711" s="7"/>
      <c r="S711" s="3"/>
    </row>
    <row r="712" ht="14.25" customHeight="1">
      <c r="G712" s="7"/>
      <c r="H712" s="3"/>
      <c r="R712" s="7"/>
      <c r="S712" s="3"/>
    </row>
    <row r="713" ht="14.25" customHeight="1">
      <c r="G713" s="7"/>
      <c r="H713" s="3"/>
      <c r="R713" s="7"/>
      <c r="S713" s="3"/>
    </row>
    <row r="714" ht="14.25" customHeight="1">
      <c r="G714" s="7"/>
      <c r="H714" s="3"/>
      <c r="R714" s="7"/>
      <c r="S714" s="3"/>
    </row>
    <row r="715" ht="14.25" customHeight="1">
      <c r="G715" s="7"/>
      <c r="H715" s="3"/>
      <c r="R715" s="7"/>
      <c r="S715" s="3"/>
    </row>
    <row r="716" ht="14.25" customHeight="1">
      <c r="G716" s="7"/>
      <c r="H716" s="3"/>
      <c r="R716" s="7"/>
      <c r="S716" s="3"/>
    </row>
    <row r="717" ht="14.25" customHeight="1">
      <c r="G717" s="7"/>
      <c r="H717" s="3"/>
      <c r="R717" s="7"/>
      <c r="S717" s="3"/>
    </row>
    <row r="718" ht="14.25" customHeight="1">
      <c r="G718" s="7"/>
      <c r="H718" s="3"/>
      <c r="R718" s="7"/>
      <c r="S718" s="3"/>
    </row>
    <row r="719" ht="14.25" customHeight="1">
      <c r="G719" s="7"/>
      <c r="H719" s="3"/>
      <c r="R719" s="7"/>
      <c r="S719" s="3"/>
    </row>
    <row r="720" ht="14.25" customHeight="1">
      <c r="G720" s="7"/>
      <c r="H720" s="3"/>
      <c r="R720" s="7"/>
      <c r="S720" s="3"/>
    </row>
    <row r="721" ht="14.25" customHeight="1">
      <c r="G721" s="7"/>
      <c r="H721" s="3"/>
      <c r="R721" s="7"/>
      <c r="S721" s="3"/>
    </row>
    <row r="722" ht="14.25" customHeight="1">
      <c r="G722" s="7"/>
      <c r="H722" s="3"/>
      <c r="R722" s="7"/>
      <c r="S722" s="3"/>
    </row>
    <row r="723" ht="14.25" customHeight="1">
      <c r="G723" s="7"/>
      <c r="H723" s="3"/>
      <c r="R723" s="7"/>
      <c r="S723" s="3"/>
    </row>
    <row r="724" ht="14.25" customHeight="1">
      <c r="G724" s="7"/>
      <c r="H724" s="3"/>
      <c r="R724" s="7"/>
      <c r="S724" s="3"/>
    </row>
    <row r="725" ht="14.25" customHeight="1">
      <c r="G725" s="7"/>
      <c r="H725" s="3"/>
      <c r="R725" s="7"/>
      <c r="S725" s="3"/>
    </row>
    <row r="726" ht="14.25" customHeight="1">
      <c r="G726" s="7"/>
      <c r="H726" s="3"/>
      <c r="R726" s="7"/>
      <c r="S726" s="3"/>
    </row>
    <row r="727" ht="14.25" customHeight="1">
      <c r="G727" s="7"/>
      <c r="H727" s="3"/>
      <c r="R727" s="7"/>
      <c r="S727" s="3"/>
    </row>
    <row r="728" ht="14.25" customHeight="1">
      <c r="G728" s="7"/>
      <c r="H728" s="3"/>
      <c r="R728" s="7"/>
      <c r="S728" s="3"/>
    </row>
    <row r="729" ht="14.25" customHeight="1">
      <c r="G729" s="7"/>
      <c r="H729" s="3"/>
      <c r="R729" s="7"/>
      <c r="S729" s="3"/>
    </row>
    <row r="730" ht="14.25" customHeight="1">
      <c r="G730" s="7"/>
      <c r="H730" s="3"/>
      <c r="R730" s="7"/>
      <c r="S730" s="3"/>
    </row>
    <row r="731" ht="14.25" customHeight="1">
      <c r="G731" s="7"/>
      <c r="H731" s="3"/>
      <c r="R731" s="7"/>
      <c r="S731" s="3"/>
    </row>
    <row r="732" ht="14.25" customHeight="1">
      <c r="G732" s="7"/>
      <c r="H732" s="3"/>
      <c r="R732" s="7"/>
      <c r="S732" s="3"/>
    </row>
    <row r="733" ht="14.25" customHeight="1">
      <c r="G733" s="7"/>
      <c r="H733" s="3"/>
      <c r="R733" s="7"/>
      <c r="S733" s="3"/>
    </row>
    <row r="734" ht="14.25" customHeight="1">
      <c r="G734" s="7"/>
      <c r="H734" s="3"/>
      <c r="R734" s="7"/>
      <c r="S734" s="3"/>
    </row>
    <row r="735" ht="14.25" customHeight="1">
      <c r="G735" s="7"/>
      <c r="H735" s="3"/>
      <c r="R735" s="7"/>
      <c r="S735" s="3"/>
    </row>
    <row r="736" ht="14.25" customHeight="1">
      <c r="G736" s="7"/>
      <c r="H736" s="3"/>
      <c r="R736" s="7"/>
      <c r="S736" s="3"/>
    </row>
    <row r="737" ht="14.25" customHeight="1">
      <c r="G737" s="7"/>
      <c r="H737" s="3"/>
      <c r="R737" s="7"/>
      <c r="S737" s="3"/>
    </row>
    <row r="738" ht="14.25" customHeight="1">
      <c r="G738" s="7"/>
      <c r="H738" s="3"/>
      <c r="R738" s="7"/>
      <c r="S738" s="3"/>
    </row>
    <row r="739" ht="14.25" customHeight="1">
      <c r="G739" s="7"/>
      <c r="H739" s="3"/>
      <c r="R739" s="7"/>
      <c r="S739" s="3"/>
    </row>
    <row r="740" ht="14.25" customHeight="1">
      <c r="G740" s="7"/>
      <c r="H740" s="3"/>
      <c r="R740" s="7"/>
      <c r="S740" s="3"/>
    </row>
    <row r="741" ht="14.25" customHeight="1">
      <c r="G741" s="7"/>
      <c r="H741" s="3"/>
      <c r="R741" s="7"/>
      <c r="S741" s="3"/>
    </row>
    <row r="742" ht="14.25" customHeight="1">
      <c r="G742" s="7"/>
      <c r="H742" s="3"/>
      <c r="R742" s="7"/>
      <c r="S742" s="3"/>
    </row>
    <row r="743" ht="14.25" customHeight="1">
      <c r="G743" s="7"/>
      <c r="H743" s="3"/>
      <c r="R743" s="7"/>
      <c r="S743" s="3"/>
    </row>
    <row r="744" ht="14.25" customHeight="1">
      <c r="G744" s="7"/>
      <c r="H744" s="3"/>
      <c r="R744" s="7"/>
      <c r="S744" s="3"/>
    </row>
    <row r="745" ht="14.25" customHeight="1">
      <c r="G745" s="7"/>
      <c r="H745" s="3"/>
      <c r="R745" s="7"/>
      <c r="S745" s="3"/>
    </row>
    <row r="746" ht="14.25" customHeight="1">
      <c r="G746" s="7"/>
      <c r="H746" s="3"/>
      <c r="R746" s="7"/>
      <c r="S746" s="3"/>
    </row>
    <row r="747" ht="14.25" customHeight="1">
      <c r="G747" s="7"/>
      <c r="H747" s="3"/>
      <c r="R747" s="7"/>
      <c r="S747" s="3"/>
    </row>
    <row r="748" ht="14.25" customHeight="1">
      <c r="G748" s="7"/>
      <c r="H748" s="3"/>
      <c r="R748" s="7"/>
      <c r="S748" s="3"/>
    </row>
    <row r="749" ht="14.25" customHeight="1">
      <c r="G749" s="7"/>
      <c r="H749" s="3"/>
      <c r="R749" s="7"/>
      <c r="S749" s="3"/>
    </row>
    <row r="750" ht="14.25" customHeight="1">
      <c r="G750" s="7"/>
      <c r="H750" s="3"/>
      <c r="R750" s="7"/>
      <c r="S750" s="3"/>
    </row>
    <row r="751" ht="14.25" customHeight="1">
      <c r="G751" s="7"/>
      <c r="H751" s="3"/>
      <c r="R751" s="7"/>
      <c r="S751" s="3"/>
    </row>
    <row r="752" ht="14.25" customHeight="1">
      <c r="G752" s="7"/>
      <c r="H752" s="3"/>
      <c r="R752" s="7"/>
      <c r="S752" s="3"/>
    </row>
    <row r="753" ht="14.25" customHeight="1">
      <c r="G753" s="7"/>
      <c r="H753" s="3"/>
      <c r="R753" s="7"/>
      <c r="S753" s="3"/>
    </row>
    <row r="754" ht="14.25" customHeight="1">
      <c r="G754" s="7"/>
      <c r="H754" s="3"/>
      <c r="R754" s="7"/>
      <c r="S754" s="3"/>
    </row>
    <row r="755" ht="14.25" customHeight="1">
      <c r="G755" s="7"/>
      <c r="H755" s="3"/>
      <c r="R755" s="7"/>
      <c r="S755" s="3"/>
    </row>
    <row r="756" ht="14.25" customHeight="1">
      <c r="G756" s="7"/>
      <c r="H756" s="3"/>
      <c r="R756" s="7"/>
      <c r="S756" s="3"/>
    </row>
    <row r="757" ht="14.25" customHeight="1">
      <c r="G757" s="7"/>
      <c r="H757" s="3"/>
      <c r="R757" s="7"/>
      <c r="S757" s="3"/>
    </row>
    <row r="758" ht="14.25" customHeight="1">
      <c r="G758" s="7"/>
      <c r="H758" s="3"/>
      <c r="R758" s="7"/>
      <c r="S758" s="3"/>
    </row>
    <row r="759" ht="14.25" customHeight="1">
      <c r="G759" s="7"/>
      <c r="H759" s="3"/>
      <c r="R759" s="7"/>
      <c r="S759" s="3"/>
    </row>
    <row r="760" ht="14.25" customHeight="1">
      <c r="G760" s="7"/>
      <c r="H760" s="3"/>
      <c r="R760" s="7"/>
      <c r="S760" s="3"/>
    </row>
    <row r="761" ht="14.25" customHeight="1">
      <c r="G761" s="7"/>
      <c r="H761" s="3"/>
      <c r="R761" s="7"/>
      <c r="S761" s="3"/>
    </row>
    <row r="762" ht="14.25" customHeight="1">
      <c r="G762" s="7"/>
      <c r="H762" s="3"/>
      <c r="R762" s="7"/>
      <c r="S762" s="3"/>
    </row>
    <row r="763" ht="14.25" customHeight="1">
      <c r="G763" s="7"/>
      <c r="H763" s="3"/>
      <c r="R763" s="7"/>
      <c r="S763" s="3"/>
    </row>
    <row r="764" ht="14.25" customHeight="1">
      <c r="G764" s="7"/>
      <c r="H764" s="3"/>
      <c r="R764" s="7"/>
      <c r="S764" s="3"/>
    </row>
    <row r="765" ht="14.25" customHeight="1">
      <c r="G765" s="7"/>
      <c r="H765" s="3"/>
      <c r="R765" s="7"/>
      <c r="S765" s="3"/>
    </row>
    <row r="766" ht="14.25" customHeight="1">
      <c r="G766" s="7"/>
      <c r="H766" s="3"/>
      <c r="R766" s="7"/>
      <c r="S766" s="3"/>
    </row>
    <row r="767" ht="14.25" customHeight="1">
      <c r="G767" s="7"/>
      <c r="H767" s="3"/>
      <c r="R767" s="7"/>
      <c r="S767" s="3"/>
    </row>
    <row r="768" ht="14.25" customHeight="1">
      <c r="G768" s="7"/>
      <c r="H768" s="3"/>
      <c r="R768" s="7"/>
      <c r="S768" s="3"/>
    </row>
    <row r="769" ht="14.25" customHeight="1">
      <c r="G769" s="7"/>
      <c r="H769" s="3"/>
      <c r="R769" s="7"/>
      <c r="S769" s="3"/>
    </row>
    <row r="770" ht="14.25" customHeight="1">
      <c r="G770" s="7"/>
      <c r="H770" s="3"/>
      <c r="R770" s="7"/>
      <c r="S770" s="3"/>
    </row>
    <row r="771" ht="14.25" customHeight="1">
      <c r="G771" s="7"/>
      <c r="H771" s="3"/>
      <c r="R771" s="7"/>
      <c r="S771" s="3"/>
    </row>
    <row r="772" ht="14.25" customHeight="1">
      <c r="G772" s="7"/>
      <c r="H772" s="3"/>
      <c r="R772" s="7"/>
      <c r="S772" s="3"/>
    </row>
    <row r="773" ht="14.25" customHeight="1">
      <c r="G773" s="7"/>
      <c r="H773" s="3"/>
      <c r="R773" s="7"/>
      <c r="S773" s="3"/>
    </row>
    <row r="774" ht="14.25" customHeight="1">
      <c r="G774" s="7"/>
      <c r="H774" s="3"/>
      <c r="R774" s="7"/>
      <c r="S774" s="3"/>
    </row>
    <row r="775" ht="14.25" customHeight="1">
      <c r="G775" s="7"/>
      <c r="H775" s="3"/>
      <c r="R775" s="7"/>
      <c r="S775" s="3"/>
    </row>
    <row r="776" ht="14.25" customHeight="1">
      <c r="G776" s="7"/>
      <c r="H776" s="3"/>
      <c r="R776" s="7"/>
      <c r="S776" s="3"/>
    </row>
    <row r="777" ht="14.25" customHeight="1">
      <c r="G777" s="7"/>
      <c r="H777" s="3"/>
      <c r="R777" s="7"/>
      <c r="S777" s="3"/>
    </row>
    <row r="778" ht="14.25" customHeight="1">
      <c r="G778" s="7"/>
      <c r="H778" s="3"/>
      <c r="R778" s="7"/>
      <c r="S778" s="3"/>
    </row>
    <row r="779" ht="14.25" customHeight="1">
      <c r="G779" s="7"/>
      <c r="H779" s="3"/>
      <c r="R779" s="7"/>
      <c r="S779" s="3"/>
    </row>
    <row r="780" ht="14.25" customHeight="1">
      <c r="G780" s="7"/>
      <c r="H780" s="3"/>
      <c r="R780" s="7"/>
      <c r="S780" s="3"/>
    </row>
    <row r="781" ht="14.25" customHeight="1">
      <c r="G781" s="7"/>
      <c r="H781" s="3"/>
      <c r="R781" s="7"/>
      <c r="S781" s="3"/>
    </row>
    <row r="782" ht="14.25" customHeight="1">
      <c r="G782" s="7"/>
      <c r="H782" s="3"/>
      <c r="R782" s="7"/>
      <c r="S782" s="3"/>
    </row>
    <row r="783" ht="14.25" customHeight="1">
      <c r="G783" s="7"/>
      <c r="H783" s="3"/>
      <c r="R783" s="7"/>
      <c r="S783" s="3"/>
    </row>
    <row r="784" ht="14.25" customHeight="1">
      <c r="G784" s="7"/>
      <c r="H784" s="3"/>
      <c r="R784" s="7"/>
      <c r="S784" s="3"/>
    </row>
    <row r="785" ht="14.25" customHeight="1">
      <c r="G785" s="7"/>
      <c r="H785" s="3"/>
      <c r="R785" s="7"/>
      <c r="S785" s="3"/>
    </row>
    <row r="786" ht="14.25" customHeight="1">
      <c r="G786" s="7"/>
      <c r="H786" s="3"/>
      <c r="R786" s="7"/>
      <c r="S786" s="3"/>
    </row>
    <row r="787" ht="14.25" customHeight="1">
      <c r="G787" s="7"/>
      <c r="H787" s="3"/>
      <c r="R787" s="7"/>
      <c r="S787" s="3"/>
    </row>
    <row r="788" ht="14.25" customHeight="1">
      <c r="G788" s="7"/>
      <c r="H788" s="3"/>
      <c r="R788" s="7"/>
      <c r="S788" s="3"/>
    </row>
    <row r="789" ht="14.25" customHeight="1">
      <c r="G789" s="7"/>
      <c r="H789" s="3"/>
      <c r="R789" s="7"/>
      <c r="S789" s="3"/>
    </row>
    <row r="790" ht="14.25" customHeight="1">
      <c r="G790" s="7"/>
      <c r="H790" s="3"/>
      <c r="R790" s="7"/>
      <c r="S790" s="3"/>
    </row>
    <row r="791" ht="14.25" customHeight="1">
      <c r="G791" s="7"/>
      <c r="H791" s="3"/>
      <c r="R791" s="7"/>
      <c r="S791" s="3"/>
    </row>
    <row r="792" ht="14.25" customHeight="1">
      <c r="G792" s="7"/>
      <c r="H792" s="3"/>
      <c r="R792" s="7"/>
      <c r="S792" s="3"/>
    </row>
    <row r="793" ht="14.25" customHeight="1">
      <c r="G793" s="7"/>
      <c r="H793" s="3"/>
      <c r="R793" s="7"/>
      <c r="S793" s="3"/>
    </row>
    <row r="794" ht="14.25" customHeight="1">
      <c r="G794" s="7"/>
      <c r="H794" s="3"/>
      <c r="R794" s="7"/>
      <c r="S794" s="3"/>
    </row>
    <row r="795" ht="14.25" customHeight="1">
      <c r="G795" s="7"/>
      <c r="H795" s="3"/>
      <c r="R795" s="7"/>
      <c r="S795" s="3"/>
    </row>
    <row r="796" ht="14.25" customHeight="1">
      <c r="G796" s="7"/>
      <c r="H796" s="3"/>
      <c r="R796" s="7"/>
      <c r="S796" s="3"/>
    </row>
    <row r="797" ht="14.25" customHeight="1">
      <c r="G797" s="7"/>
      <c r="H797" s="3"/>
      <c r="R797" s="7"/>
      <c r="S797" s="3"/>
    </row>
    <row r="798" ht="14.25" customHeight="1">
      <c r="G798" s="7"/>
      <c r="H798" s="3"/>
      <c r="R798" s="7"/>
      <c r="S798" s="3"/>
    </row>
    <row r="799" ht="14.25" customHeight="1">
      <c r="G799" s="7"/>
      <c r="H799" s="3"/>
      <c r="R799" s="7"/>
      <c r="S799" s="3"/>
    </row>
    <row r="800" ht="14.25" customHeight="1">
      <c r="G800" s="7"/>
      <c r="H800" s="3"/>
      <c r="R800" s="7"/>
      <c r="S800" s="3"/>
    </row>
    <row r="801" ht="14.25" customHeight="1">
      <c r="G801" s="7"/>
      <c r="H801" s="3"/>
      <c r="R801" s="7"/>
      <c r="S801" s="3"/>
    </row>
    <row r="802" ht="14.25" customHeight="1">
      <c r="G802" s="7"/>
      <c r="H802" s="3"/>
      <c r="R802" s="7"/>
      <c r="S802" s="3"/>
    </row>
    <row r="803" ht="14.25" customHeight="1">
      <c r="G803" s="7"/>
      <c r="H803" s="3"/>
      <c r="R803" s="7"/>
      <c r="S803" s="3"/>
    </row>
    <row r="804" ht="14.25" customHeight="1">
      <c r="G804" s="7"/>
      <c r="H804" s="3"/>
      <c r="R804" s="7"/>
      <c r="S804" s="3"/>
    </row>
    <row r="805" ht="14.25" customHeight="1">
      <c r="G805" s="7"/>
      <c r="H805" s="3"/>
      <c r="R805" s="7"/>
      <c r="S805" s="3"/>
    </row>
    <row r="806" ht="14.25" customHeight="1">
      <c r="G806" s="7"/>
      <c r="H806" s="3"/>
      <c r="R806" s="7"/>
      <c r="S806" s="3"/>
    </row>
    <row r="807" ht="14.25" customHeight="1">
      <c r="G807" s="7"/>
      <c r="H807" s="3"/>
      <c r="R807" s="7"/>
      <c r="S807" s="3"/>
    </row>
    <row r="808" ht="14.25" customHeight="1">
      <c r="G808" s="7"/>
      <c r="H808" s="3"/>
      <c r="R808" s="7"/>
      <c r="S808" s="3"/>
    </row>
    <row r="809" ht="14.25" customHeight="1">
      <c r="G809" s="7"/>
      <c r="H809" s="3"/>
      <c r="R809" s="7"/>
      <c r="S809" s="3"/>
    </row>
    <row r="810" ht="14.25" customHeight="1">
      <c r="G810" s="7"/>
      <c r="H810" s="3"/>
      <c r="R810" s="7"/>
      <c r="S810" s="3"/>
    </row>
    <row r="811" ht="14.25" customHeight="1">
      <c r="G811" s="7"/>
      <c r="H811" s="3"/>
      <c r="R811" s="7"/>
      <c r="S811" s="3"/>
    </row>
    <row r="812" ht="14.25" customHeight="1">
      <c r="G812" s="7"/>
      <c r="H812" s="3"/>
      <c r="R812" s="7"/>
      <c r="S812" s="3"/>
    </row>
    <row r="813" ht="14.25" customHeight="1">
      <c r="G813" s="7"/>
      <c r="H813" s="3"/>
      <c r="R813" s="7"/>
      <c r="S813" s="3"/>
    </row>
    <row r="814" ht="14.25" customHeight="1">
      <c r="G814" s="7"/>
      <c r="H814" s="3"/>
      <c r="R814" s="7"/>
      <c r="S814" s="3"/>
    </row>
    <row r="815" ht="14.25" customHeight="1">
      <c r="G815" s="7"/>
      <c r="H815" s="3"/>
      <c r="R815" s="7"/>
      <c r="S815" s="3"/>
    </row>
    <row r="816" ht="14.25" customHeight="1">
      <c r="G816" s="7"/>
      <c r="H816" s="3"/>
      <c r="R816" s="7"/>
      <c r="S816" s="3"/>
    </row>
    <row r="817" ht="14.25" customHeight="1">
      <c r="G817" s="7"/>
      <c r="H817" s="3"/>
      <c r="R817" s="7"/>
      <c r="S817" s="3"/>
    </row>
    <row r="818" ht="14.25" customHeight="1">
      <c r="G818" s="7"/>
      <c r="H818" s="3"/>
      <c r="R818" s="7"/>
      <c r="S818" s="3"/>
    </row>
    <row r="819" ht="14.25" customHeight="1">
      <c r="G819" s="7"/>
      <c r="H819" s="3"/>
      <c r="R819" s="7"/>
      <c r="S819" s="3"/>
    </row>
    <row r="820" ht="14.25" customHeight="1">
      <c r="G820" s="7"/>
      <c r="H820" s="3"/>
      <c r="R820" s="7"/>
      <c r="S820" s="3"/>
    </row>
    <row r="821" ht="14.25" customHeight="1">
      <c r="G821" s="7"/>
      <c r="H821" s="3"/>
      <c r="R821" s="7"/>
      <c r="S821" s="3"/>
    </row>
    <row r="822" ht="14.25" customHeight="1">
      <c r="G822" s="7"/>
      <c r="H822" s="3"/>
      <c r="R822" s="7"/>
      <c r="S822" s="3"/>
    </row>
    <row r="823" ht="14.25" customHeight="1">
      <c r="G823" s="7"/>
      <c r="H823" s="3"/>
      <c r="R823" s="7"/>
      <c r="S823" s="3"/>
    </row>
    <row r="824" ht="14.25" customHeight="1">
      <c r="G824" s="7"/>
      <c r="H824" s="3"/>
      <c r="R824" s="7"/>
      <c r="S824" s="3"/>
    </row>
    <row r="825" ht="14.25" customHeight="1">
      <c r="G825" s="7"/>
      <c r="H825" s="3"/>
      <c r="R825" s="7"/>
      <c r="S825" s="3"/>
    </row>
    <row r="826" ht="14.25" customHeight="1">
      <c r="G826" s="7"/>
      <c r="H826" s="3"/>
      <c r="R826" s="7"/>
      <c r="S826" s="3"/>
    </row>
    <row r="827" ht="14.25" customHeight="1">
      <c r="G827" s="7"/>
      <c r="H827" s="3"/>
      <c r="R827" s="7"/>
      <c r="S827" s="3"/>
    </row>
    <row r="828" ht="14.25" customHeight="1">
      <c r="G828" s="7"/>
      <c r="H828" s="3"/>
      <c r="R828" s="7"/>
      <c r="S828" s="3"/>
    </row>
    <row r="829" ht="14.25" customHeight="1">
      <c r="G829" s="7"/>
      <c r="H829" s="3"/>
      <c r="R829" s="7"/>
      <c r="S829" s="3"/>
    </row>
    <row r="830" ht="14.25" customHeight="1">
      <c r="G830" s="7"/>
      <c r="H830" s="3"/>
      <c r="R830" s="7"/>
      <c r="S830" s="3"/>
    </row>
    <row r="831" ht="14.25" customHeight="1">
      <c r="G831" s="7"/>
      <c r="H831" s="3"/>
      <c r="R831" s="7"/>
      <c r="S831" s="3"/>
    </row>
    <row r="832" ht="14.25" customHeight="1">
      <c r="G832" s="7"/>
      <c r="H832" s="3"/>
      <c r="R832" s="7"/>
      <c r="S832" s="3"/>
    </row>
    <row r="833" ht="14.25" customHeight="1">
      <c r="G833" s="7"/>
      <c r="H833" s="3"/>
      <c r="R833" s="7"/>
      <c r="S833" s="3"/>
    </row>
    <row r="834" ht="14.25" customHeight="1">
      <c r="G834" s="7"/>
      <c r="H834" s="3"/>
      <c r="R834" s="7"/>
      <c r="S834" s="3"/>
    </row>
    <row r="835" ht="14.25" customHeight="1">
      <c r="G835" s="7"/>
      <c r="H835" s="3"/>
      <c r="R835" s="7"/>
      <c r="S835" s="3"/>
    </row>
    <row r="836" ht="14.25" customHeight="1">
      <c r="G836" s="7"/>
      <c r="H836" s="3"/>
      <c r="R836" s="7"/>
      <c r="S836" s="3"/>
    </row>
    <row r="837" ht="14.25" customHeight="1">
      <c r="G837" s="7"/>
      <c r="H837" s="3"/>
      <c r="R837" s="7"/>
      <c r="S837" s="3"/>
    </row>
    <row r="838" ht="14.25" customHeight="1">
      <c r="G838" s="7"/>
      <c r="H838" s="3"/>
      <c r="R838" s="7"/>
      <c r="S838" s="3"/>
    </row>
    <row r="839" ht="14.25" customHeight="1">
      <c r="G839" s="7"/>
      <c r="H839" s="3"/>
      <c r="R839" s="7"/>
      <c r="S839" s="3"/>
    </row>
    <row r="840" ht="14.25" customHeight="1">
      <c r="G840" s="7"/>
      <c r="H840" s="3"/>
      <c r="R840" s="7"/>
      <c r="S840" s="3"/>
    </row>
    <row r="841" ht="14.25" customHeight="1">
      <c r="G841" s="7"/>
      <c r="H841" s="3"/>
      <c r="R841" s="7"/>
      <c r="S841" s="3"/>
    </row>
    <row r="842" ht="14.25" customHeight="1">
      <c r="G842" s="7"/>
      <c r="H842" s="3"/>
      <c r="R842" s="7"/>
      <c r="S842" s="3"/>
    </row>
    <row r="843" ht="14.25" customHeight="1">
      <c r="G843" s="7"/>
      <c r="H843" s="3"/>
      <c r="R843" s="7"/>
      <c r="S843" s="3"/>
    </row>
    <row r="844" ht="14.25" customHeight="1">
      <c r="G844" s="7"/>
      <c r="H844" s="3"/>
      <c r="R844" s="7"/>
      <c r="S844" s="3"/>
    </row>
    <row r="845" ht="14.25" customHeight="1">
      <c r="G845" s="7"/>
      <c r="H845" s="3"/>
      <c r="R845" s="7"/>
      <c r="S845" s="3"/>
    </row>
    <row r="846" ht="14.25" customHeight="1">
      <c r="G846" s="7"/>
      <c r="H846" s="3"/>
      <c r="R846" s="7"/>
      <c r="S846" s="3"/>
    </row>
    <row r="847" ht="14.25" customHeight="1">
      <c r="G847" s="7"/>
      <c r="H847" s="3"/>
      <c r="R847" s="7"/>
      <c r="S847" s="3"/>
    </row>
    <row r="848" ht="14.25" customHeight="1">
      <c r="G848" s="7"/>
      <c r="H848" s="3"/>
      <c r="R848" s="7"/>
      <c r="S848" s="3"/>
    </row>
    <row r="849" ht="14.25" customHeight="1">
      <c r="G849" s="7"/>
      <c r="H849" s="3"/>
      <c r="R849" s="7"/>
      <c r="S849" s="3"/>
    </row>
    <row r="850" ht="14.25" customHeight="1">
      <c r="G850" s="7"/>
      <c r="H850" s="3"/>
      <c r="R850" s="7"/>
      <c r="S850" s="3"/>
    </row>
    <row r="851" ht="14.25" customHeight="1">
      <c r="G851" s="7"/>
      <c r="H851" s="3"/>
      <c r="R851" s="7"/>
      <c r="S851" s="3"/>
    </row>
    <row r="852" ht="14.25" customHeight="1">
      <c r="G852" s="7"/>
      <c r="H852" s="3"/>
      <c r="R852" s="7"/>
      <c r="S852" s="3"/>
    </row>
    <row r="853" ht="14.25" customHeight="1">
      <c r="G853" s="7"/>
      <c r="H853" s="3"/>
      <c r="R853" s="7"/>
      <c r="S853" s="3"/>
    </row>
    <row r="854" ht="14.25" customHeight="1">
      <c r="G854" s="7"/>
      <c r="H854" s="3"/>
      <c r="R854" s="7"/>
      <c r="S854" s="3"/>
    </row>
    <row r="855" ht="14.25" customHeight="1">
      <c r="G855" s="7"/>
      <c r="H855" s="3"/>
      <c r="R855" s="7"/>
      <c r="S855" s="3"/>
    </row>
    <row r="856" ht="14.25" customHeight="1">
      <c r="G856" s="7"/>
      <c r="H856" s="3"/>
      <c r="R856" s="7"/>
      <c r="S856" s="3"/>
    </row>
    <row r="857" ht="14.25" customHeight="1">
      <c r="G857" s="7"/>
      <c r="H857" s="3"/>
      <c r="R857" s="7"/>
      <c r="S857" s="3"/>
    </row>
    <row r="858" ht="14.25" customHeight="1">
      <c r="G858" s="7"/>
      <c r="H858" s="3"/>
      <c r="R858" s="7"/>
      <c r="S858" s="3"/>
    </row>
    <row r="859" ht="14.25" customHeight="1">
      <c r="G859" s="7"/>
      <c r="H859" s="3"/>
      <c r="R859" s="7"/>
      <c r="S859" s="3"/>
    </row>
    <row r="860" ht="14.25" customHeight="1">
      <c r="G860" s="7"/>
      <c r="H860" s="3"/>
      <c r="R860" s="7"/>
      <c r="S860" s="3"/>
    </row>
    <row r="861" ht="14.25" customHeight="1">
      <c r="G861" s="7"/>
      <c r="H861" s="3"/>
      <c r="R861" s="7"/>
      <c r="S861" s="3"/>
    </row>
    <row r="862" ht="14.25" customHeight="1">
      <c r="G862" s="7"/>
      <c r="H862" s="3"/>
      <c r="R862" s="7"/>
      <c r="S862" s="3"/>
    </row>
    <row r="863" ht="14.25" customHeight="1">
      <c r="G863" s="7"/>
      <c r="H863" s="3"/>
      <c r="R863" s="7"/>
      <c r="S863" s="3"/>
    </row>
    <row r="864" ht="14.25" customHeight="1">
      <c r="G864" s="7"/>
      <c r="H864" s="3"/>
      <c r="R864" s="7"/>
      <c r="S864" s="3"/>
    </row>
    <row r="865" ht="14.25" customHeight="1">
      <c r="G865" s="7"/>
      <c r="H865" s="3"/>
      <c r="R865" s="7"/>
      <c r="S865" s="3"/>
    </row>
    <row r="866" ht="14.25" customHeight="1">
      <c r="G866" s="7"/>
      <c r="H866" s="3"/>
      <c r="R866" s="7"/>
      <c r="S866" s="3"/>
    </row>
    <row r="867" ht="14.25" customHeight="1">
      <c r="G867" s="7"/>
      <c r="H867" s="3"/>
      <c r="R867" s="7"/>
      <c r="S867" s="3"/>
    </row>
    <row r="868" ht="14.25" customHeight="1">
      <c r="G868" s="7"/>
      <c r="H868" s="3"/>
      <c r="R868" s="7"/>
      <c r="S868" s="3"/>
    </row>
    <row r="869" ht="14.25" customHeight="1">
      <c r="G869" s="7"/>
      <c r="H869" s="3"/>
      <c r="R869" s="7"/>
      <c r="S869" s="3"/>
    </row>
    <row r="870" ht="14.25" customHeight="1">
      <c r="G870" s="7"/>
      <c r="H870" s="3"/>
      <c r="R870" s="7"/>
      <c r="S870" s="3"/>
    </row>
    <row r="871" ht="14.25" customHeight="1">
      <c r="G871" s="7"/>
      <c r="H871" s="3"/>
      <c r="R871" s="7"/>
      <c r="S871" s="3"/>
    </row>
    <row r="872" ht="14.25" customHeight="1">
      <c r="G872" s="7"/>
      <c r="H872" s="3"/>
      <c r="R872" s="7"/>
      <c r="S872" s="3"/>
    </row>
    <row r="873" ht="14.25" customHeight="1">
      <c r="G873" s="7"/>
      <c r="H873" s="3"/>
      <c r="R873" s="7"/>
      <c r="S873" s="3"/>
    </row>
    <row r="874" ht="14.25" customHeight="1">
      <c r="G874" s="7"/>
      <c r="H874" s="3"/>
      <c r="R874" s="7"/>
      <c r="S874" s="3"/>
    </row>
    <row r="875" ht="14.25" customHeight="1">
      <c r="G875" s="7"/>
      <c r="H875" s="3"/>
      <c r="R875" s="7"/>
      <c r="S875" s="3"/>
    </row>
    <row r="876" ht="14.25" customHeight="1">
      <c r="G876" s="7"/>
      <c r="H876" s="3"/>
      <c r="R876" s="7"/>
      <c r="S876" s="3"/>
    </row>
    <row r="877" ht="14.25" customHeight="1">
      <c r="G877" s="7"/>
      <c r="H877" s="3"/>
      <c r="R877" s="7"/>
      <c r="S877" s="3"/>
    </row>
    <row r="878" ht="14.25" customHeight="1">
      <c r="G878" s="7"/>
      <c r="H878" s="3"/>
      <c r="R878" s="7"/>
      <c r="S878" s="3"/>
    </row>
    <row r="879" ht="14.25" customHeight="1">
      <c r="G879" s="7"/>
      <c r="H879" s="3"/>
      <c r="R879" s="7"/>
      <c r="S879" s="3"/>
    </row>
    <row r="880" ht="14.25" customHeight="1">
      <c r="G880" s="7"/>
      <c r="H880" s="3"/>
      <c r="R880" s="7"/>
      <c r="S880" s="3"/>
    </row>
    <row r="881" ht="14.25" customHeight="1">
      <c r="G881" s="7"/>
      <c r="H881" s="3"/>
      <c r="R881" s="7"/>
      <c r="S881" s="3"/>
    </row>
    <row r="882" ht="14.25" customHeight="1">
      <c r="G882" s="7"/>
      <c r="H882" s="3"/>
      <c r="R882" s="7"/>
      <c r="S882" s="3"/>
    </row>
    <row r="883" ht="14.25" customHeight="1">
      <c r="G883" s="7"/>
      <c r="H883" s="3"/>
      <c r="R883" s="7"/>
      <c r="S883" s="3"/>
    </row>
    <row r="884" ht="14.25" customHeight="1">
      <c r="G884" s="7"/>
      <c r="H884" s="3"/>
      <c r="R884" s="7"/>
      <c r="S884" s="3"/>
    </row>
    <row r="885" ht="14.25" customHeight="1">
      <c r="G885" s="7"/>
      <c r="H885" s="3"/>
      <c r="R885" s="7"/>
      <c r="S885" s="3"/>
    </row>
    <row r="886" ht="14.25" customHeight="1">
      <c r="G886" s="7"/>
      <c r="H886" s="3"/>
      <c r="R886" s="7"/>
      <c r="S886" s="3"/>
    </row>
    <row r="887" ht="14.25" customHeight="1">
      <c r="G887" s="7"/>
      <c r="H887" s="3"/>
      <c r="R887" s="7"/>
      <c r="S887" s="3"/>
    </row>
    <row r="888" ht="14.25" customHeight="1">
      <c r="G888" s="7"/>
      <c r="H888" s="3"/>
      <c r="R888" s="7"/>
      <c r="S888" s="3"/>
    </row>
    <row r="889" ht="14.25" customHeight="1">
      <c r="G889" s="7"/>
      <c r="H889" s="3"/>
      <c r="R889" s="7"/>
      <c r="S889" s="3"/>
    </row>
    <row r="890" ht="14.25" customHeight="1">
      <c r="G890" s="7"/>
      <c r="H890" s="3"/>
      <c r="R890" s="7"/>
      <c r="S890" s="3"/>
    </row>
    <row r="891" ht="14.25" customHeight="1">
      <c r="G891" s="7"/>
      <c r="H891" s="3"/>
      <c r="R891" s="7"/>
      <c r="S891" s="3"/>
    </row>
    <row r="892" ht="14.25" customHeight="1">
      <c r="G892" s="7"/>
      <c r="H892" s="3"/>
      <c r="R892" s="7"/>
      <c r="S892" s="3"/>
    </row>
    <row r="893" ht="14.25" customHeight="1">
      <c r="G893" s="7"/>
      <c r="H893" s="3"/>
      <c r="R893" s="7"/>
      <c r="S893" s="3"/>
    </row>
    <row r="894" ht="14.25" customHeight="1">
      <c r="G894" s="7"/>
      <c r="H894" s="3"/>
      <c r="R894" s="7"/>
      <c r="S894" s="3"/>
    </row>
    <row r="895" ht="14.25" customHeight="1">
      <c r="G895" s="7"/>
      <c r="H895" s="3"/>
      <c r="R895" s="7"/>
      <c r="S895" s="3"/>
    </row>
    <row r="896" ht="14.25" customHeight="1">
      <c r="G896" s="7"/>
      <c r="H896" s="3"/>
      <c r="R896" s="7"/>
      <c r="S896" s="3"/>
    </row>
    <row r="897" ht="14.25" customHeight="1">
      <c r="G897" s="7"/>
      <c r="H897" s="3"/>
      <c r="R897" s="7"/>
      <c r="S897" s="3"/>
    </row>
    <row r="898" ht="14.25" customHeight="1">
      <c r="G898" s="7"/>
      <c r="H898" s="3"/>
      <c r="R898" s="7"/>
      <c r="S898" s="3"/>
    </row>
    <row r="899" ht="14.25" customHeight="1">
      <c r="G899" s="7"/>
      <c r="H899" s="3"/>
      <c r="R899" s="7"/>
      <c r="S899" s="3"/>
    </row>
    <row r="900" ht="14.25" customHeight="1">
      <c r="G900" s="7"/>
      <c r="H900" s="3"/>
      <c r="R900" s="7"/>
      <c r="S900" s="3"/>
    </row>
    <row r="901" ht="14.25" customHeight="1">
      <c r="G901" s="7"/>
      <c r="H901" s="3"/>
      <c r="R901" s="7"/>
      <c r="S901" s="3"/>
    </row>
    <row r="902" ht="14.25" customHeight="1">
      <c r="G902" s="7"/>
      <c r="H902" s="3"/>
      <c r="R902" s="7"/>
      <c r="S902" s="3"/>
    </row>
    <row r="903" ht="14.25" customHeight="1">
      <c r="G903" s="7"/>
      <c r="H903" s="3"/>
      <c r="R903" s="7"/>
      <c r="S903" s="3"/>
    </row>
    <row r="904" ht="14.25" customHeight="1">
      <c r="G904" s="7"/>
      <c r="H904" s="3"/>
      <c r="R904" s="7"/>
      <c r="S904" s="3"/>
    </row>
    <row r="905" ht="14.25" customHeight="1">
      <c r="G905" s="7"/>
      <c r="H905" s="3"/>
      <c r="R905" s="7"/>
      <c r="S905" s="3"/>
    </row>
    <row r="906" ht="14.25" customHeight="1">
      <c r="G906" s="7"/>
      <c r="H906" s="3"/>
      <c r="R906" s="7"/>
      <c r="S906" s="3"/>
    </row>
    <row r="907" ht="14.25" customHeight="1">
      <c r="G907" s="7"/>
      <c r="H907" s="3"/>
      <c r="R907" s="7"/>
      <c r="S907" s="3"/>
    </row>
    <row r="908" ht="14.25" customHeight="1">
      <c r="G908" s="7"/>
      <c r="H908" s="3"/>
      <c r="R908" s="7"/>
      <c r="S908" s="3"/>
    </row>
    <row r="909" ht="14.25" customHeight="1">
      <c r="G909" s="7"/>
      <c r="H909" s="3"/>
      <c r="R909" s="7"/>
      <c r="S909" s="3"/>
    </row>
    <row r="910" ht="14.25" customHeight="1">
      <c r="G910" s="7"/>
      <c r="H910" s="3"/>
      <c r="R910" s="7"/>
      <c r="S910" s="3"/>
    </row>
    <row r="911" ht="14.25" customHeight="1">
      <c r="G911" s="7"/>
      <c r="H911" s="3"/>
      <c r="R911" s="7"/>
      <c r="S911" s="3"/>
    </row>
    <row r="912" ht="14.25" customHeight="1">
      <c r="G912" s="7"/>
      <c r="H912" s="3"/>
      <c r="R912" s="7"/>
      <c r="S912" s="3"/>
    </row>
    <row r="913" ht="14.25" customHeight="1">
      <c r="G913" s="7"/>
      <c r="H913" s="3"/>
      <c r="R913" s="7"/>
      <c r="S913" s="3"/>
    </row>
    <row r="914" ht="14.25" customHeight="1">
      <c r="G914" s="7"/>
      <c r="H914" s="3"/>
      <c r="R914" s="7"/>
      <c r="S914" s="3"/>
    </row>
    <row r="915" ht="14.25" customHeight="1">
      <c r="G915" s="7"/>
      <c r="H915" s="3"/>
      <c r="R915" s="7"/>
      <c r="S915" s="3"/>
    </row>
    <row r="916" ht="14.25" customHeight="1">
      <c r="G916" s="7"/>
      <c r="H916" s="3"/>
      <c r="R916" s="7"/>
      <c r="S916" s="3"/>
    </row>
    <row r="917" ht="14.25" customHeight="1">
      <c r="G917" s="7"/>
      <c r="H917" s="3"/>
      <c r="R917" s="7"/>
      <c r="S917" s="3"/>
    </row>
    <row r="918" ht="14.25" customHeight="1">
      <c r="G918" s="7"/>
      <c r="H918" s="3"/>
      <c r="R918" s="7"/>
      <c r="S918" s="3"/>
    </row>
    <row r="919" ht="14.25" customHeight="1">
      <c r="G919" s="7"/>
      <c r="H919" s="3"/>
      <c r="R919" s="7"/>
      <c r="S919" s="3"/>
    </row>
    <row r="920" ht="14.25" customHeight="1">
      <c r="G920" s="7"/>
      <c r="H920" s="3"/>
      <c r="R920" s="7"/>
      <c r="S920" s="3"/>
    </row>
    <row r="921" ht="14.25" customHeight="1">
      <c r="G921" s="7"/>
      <c r="H921" s="3"/>
      <c r="R921" s="7"/>
      <c r="S921" s="3"/>
    </row>
    <row r="922" ht="14.25" customHeight="1">
      <c r="G922" s="7"/>
      <c r="H922" s="3"/>
      <c r="R922" s="7"/>
      <c r="S922" s="3"/>
    </row>
    <row r="923" ht="14.25" customHeight="1">
      <c r="G923" s="7"/>
      <c r="H923" s="3"/>
      <c r="R923" s="7"/>
      <c r="S923" s="3"/>
    </row>
    <row r="924" ht="14.25" customHeight="1">
      <c r="G924" s="7"/>
      <c r="H924" s="3"/>
      <c r="R924" s="7"/>
      <c r="S924" s="3"/>
    </row>
    <row r="925" ht="14.25" customHeight="1">
      <c r="G925" s="7"/>
      <c r="H925" s="3"/>
      <c r="R925" s="7"/>
      <c r="S925" s="3"/>
    </row>
    <row r="926" ht="14.25" customHeight="1">
      <c r="G926" s="7"/>
      <c r="H926" s="3"/>
      <c r="R926" s="7"/>
      <c r="S926" s="3"/>
    </row>
    <row r="927" ht="14.25" customHeight="1">
      <c r="G927" s="7"/>
      <c r="H927" s="3"/>
      <c r="R927" s="7"/>
      <c r="S927" s="3"/>
    </row>
    <row r="928" ht="14.25" customHeight="1">
      <c r="G928" s="7"/>
      <c r="H928" s="3"/>
      <c r="R928" s="7"/>
      <c r="S928" s="3"/>
    </row>
    <row r="929" ht="14.25" customHeight="1">
      <c r="G929" s="7"/>
      <c r="H929" s="3"/>
      <c r="R929" s="7"/>
      <c r="S929" s="3"/>
    </row>
    <row r="930" ht="14.25" customHeight="1">
      <c r="G930" s="7"/>
      <c r="H930" s="3"/>
      <c r="R930" s="7"/>
      <c r="S930" s="3"/>
    </row>
    <row r="931" ht="14.25" customHeight="1">
      <c r="G931" s="7"/>
      <c r="H931" s="3"/>
      <c r="R931" s="7"/>
      <c r="S931" s="3"/>
    </row>
    <row r="932" ht="14.25" customHeight="1">
      <c r="G932" s="7"/>
      <c r="H932" s="3"/>
      <c r="R932" s="7"/>
      <c r="S932" s="3"/>
    </row>
    <row r="933" ht="14.25" customHeight="1">
      <c r="G933" s="7"/>
      <c r="H933" s="3"/>
      <c r="R933" s="7"/>
      <c r="S933" s="3"/>
    </row>
    <row r="934" ht="14.25" customHeight="1">
      <c r="G934" s="7"/>
      <c r="H934" s="3"/>
      <c r="R934" s="7"/>
      <c r="S934" s="3"/>
    </row>
    <row r="935" ht="14.25" customHeight="1">
      <c r="G935" s="7"/>
      <c r="H935" s="3"/>
      <c r="R935" s="7"/>
      <c r="S935" s="3"/>
    </row>
    <row r="936" ht="14.25" customHeight="1">
      <c r="G936" s="7"/>
      <c r="H936" s="3"/>
      <c r="R936" s="7"/>
      <c r="S936" s="3"/>
    </row>
    <row r="937" ht="14.25" customHeight="1">
      <c r="G937" s="7"/>
      <c r="H937" s="3"/>
      <c r="R937" s="7"/>
      <c r="S937" s="3"/>
    </row>
    <row r="938" ht="14.25" customHeight="1">
      <c r="G938" s="7"/>
      <c r="H938" s="3"/>
      <c r="R938" s="7"/>
      <c r="S938" s="3"/>
    </row>
    <row r="939" ht="14.25" customHeight="1">
      <c r="G939" s="7"/>
      <c r="H939" s="3"/>
      <c r="R939" s="7"/>
      <c r="S939" s="3"/>
    </row>
    <row r="940" ht="14.25" customHeight="1">
      <c r="G940" s="7"/>
      <c r="H940" s="3"/>
      <c r="R940" s="7"/>
      <c r="S940" s="3"/>
    </row>
    <row r="941" ht="14.25" customHeight="1">
      <c r="G941" s="7"/>
      <c r="H941" s="3"/>
      <c r="R941" s="7"/>
      <c r="S941" s="3"/>
    </row>
    <row r="942" ht="14.25" customHeight="1">
      <c r="G942" s="7"/>
      <c r="H942" s="3"/>
      <c r="R942" s="7"/>
      <c r="S942" s="3"/>
    </row>
    <row r="943" ht="14.25" customHeight="1">
      <c r="G943" s="7"/>
      <c r="H943" s="3"/>
      <c r="R943" s="7"/>
      <c r="S943" s="3"/>
    </row>
    <row r="944" ht="14.25" customHeight="1">
      <c r="G944" s="7"/>
      <c r="H944" s="3"/>
      <c r="R944" s="7"/>
      <c r="S944" s="3"/>
    </row>
    <row r="945" ht="14.25" customHeight="1">
      <c r="G945" s="7"/>
      <c r="H945" s="3"/>
      <c r="R945" s="7"/>
      <c r="S945" s="3"/>
    </row>
    <row r="946" ht="14.25" customHeight="1">
      <c r="G946" s="7"/>
      <c r="H946" s="3"/>
      <c r="R946" s="7"/>
      <c r="S946" s="3"/>
    </row>
    <row r="947" ht="14.25" customHeight="1">
      <c r="G947" s="7"/>
      <c r="H947" s="3"/>
      <c r="R947" s="7"/>
      <c r="S947" s="3"/>
    </row>
    <row r="948" ht="14.25" customHeight="1">
      <c r="G948" s="7"/>
      <c r="H948" s="3"/>
      <c r="R948" s="7"/>
      <c r="S948" s="3"/>
    </row>
    <row r="949" ht="14.25" customHeight="1">
      <c r="G949" s="7"/>
      <c r="H949" s="3"/>
      <c r="R949" s="7"/>
      <c r="S949" s="3"/>
    </row>
    <row r="950" ht="14.25" customHeight="1">
      <c r="G950" s="7"/>
      <c r="H950" s="3"/>
      <c r="R950" s="7"/>
      <c r="S950" s="3"/>
    </row>
    <row r="951" ht="14.25" customHeight="1">
      <c r="G951" s="7"/>
      <c r="H951" s="3"/>
      <c r="R951" s="7"/>
      <c r="S951" s="3"/>
    </row>
    <row r="952" ht="14.25" customHeight="1">
      <c r="G952" s="7"/>
      <c r="H952" s="3"/>
      <c r="R952" s="7"/>
      <c r="S952" s="3"/>
    </row>
    <row r="953" ht="14.25" customHeight="1">
      <c r="G953" s="7"/>
      <c r="H953" s="3"/>
      <c r="R953" s="7"/>
      <c r="S953" s="3"/>
    </row>
    <row r="954" ht="14.25" customHeight="1">
      <c r="G954" s="7"/>
      <c r="H954" s="3"/>
      <c r="R954" s="7"/>
      <c r="S954" s="3"/>
    </row>
  </sheetData>
  <mergeCells count="2">
    <mergeCell ref="D1:G1"/>
    <mergeCell ref="O1:R1"/>
  </mergeCells>
  <hyperlinks>
    <hyperlink r:id="rId1" location="gid=921452516" ref="D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</sheetData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1.0"/>
    <col customWidth="1" min="2" max="2" width="23.14"/>
    <col customWidth="1" min="3" max="3" width="14.71"/>
    <col customWidth="1" min="4" max="5" width="8.71"/>
    <col customWidth="1" min="6" max="6" width="12.71"/>
    <col customWidth="1" min="7" max="7" width="21.43"/>
    <col customWidth="1" min="8" max="8" width="20.29"/>
    <col customWidth="1" min="9" max="15" width="8.71"/>
  </cols>
  <sheetData>
    <row r="1" ht="14.25" customHeight="1">
      <c r="A1" s="11" t="s">
        <v>0</v>
      </c>
      <c r="B1" s="11"/>
      <c r="C1" s="11" t="s">
        <v>1</v>
      </c>
      <c r="D1" s="12" t="s">
        <v>2</v>
      </c>
      <c r="H1" s="3"/>
    </row>
    <row r="2" ht="14.25" customHeight="1">
      <c r="A2" s="11"/>
      <c r="B2" s="4"/>
      <c r="C2" s="11"/>
      <c r="D2" s="11"/>
      <c r="E2" s="11"/>
      <c r="F2" s="11"/>
      <c r="G2" s="13"/>
      <c r="H2" s="3"/>
    </row>
    <row r="3" ht="14.25" customHeight="1">
      <c r="A3" s="11"/>
      <c r="B3" s="4"/>
      <c r="C3" s="11"/>
      <c r="D3" s="11"/>
      <c r="E3" s="11"/>
      <c r="F3" s="11"/>
      <c r="G3" s="13"/>
      <c r="H3" s="3"/>
    </row>
    <row r="4" ht="14.25" customHeight="1">
      <c r="A4" s="11"/>
      <c r="B4" s="4"/>
      <c r="C4" s="11"/>
      <c r="D4" s="11"/>
      <c r="E4" s="11"/>
      <c r="F4" s="11"/>
      <c r="G4" s="13"/>
      <c r="H4" s="3"/>
    </row>
    <row r="5" ht="14.25" customHeight="1">
      <c r="A5" s="11" t="s">
        <v>3</v>
      </c>
      <c r="B5" s="4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3" t="s">
        <v>9</v>
      </c>
      <c r="H5" s="3" t="s">
        <v>10</v>
      </c>
    </row>
    <row r="6" ht="14.25" customHeight="1">
      <c r="A6" s="6" t="s">
        <v>522</v>
      </c>
      <c r="B6" s="6" t="s">
        <v>12</v>
      </c>
      <c r="C6" s="6">
        <v>63.0</v>
      </c>
      <c r="D6" s="6">
        <v>6.0</v>
      </c>
      <c r="E6" s="6">
        <v>73.0</v>
      </c>
      <c r="F6" s="6">
        <v>1.0</v>
      </c>
      <c r="G6" s="14">
        <f t="shared" ref="G6:G433" si="1">F6/D6</f>
        <v>0.1666666667</v>
      </c>
      <c r="H6" s="3" t="s">
        <v>59</v>
      </c>
    </row>
    <row r="7" ht="14.25" customHeight="1">
      <c r="A7" s="6" t="s">
        <v>608</v>
      </c>
      <c r="B7" s="6" t="s">
        <v>12</v>
      </c>
      <c r="C7" s="6">
        <v>52.0</v>
      </c>
      <c r="D7" s="6">
        <v>7.0</v>
      </c>
      <c r="E7" s="6">
        <v>0.0</v>
      </c>
      <c r="F7" s="6">
        <v>0.0</v>
      </c>
      <c r="G7" s="14">
        <f t="shared" si="1"/>
        <v>0</v>
      </c>
      <c r="H7" s="3" t="s">
        <v>15</v>
      </c>
    </row>
    <row r="8" ht="14.25" customHeight="1">
      <c r="A8" s="6" t="s">
        <v>501</v>
      </c>
      <c r="B8" s="6" t="s">
        <v>12</v>
      </c>
      <c r="C8" s="6">
        <v>66.0</v>
      </c>
      <c r="D8" s="6">
        <v>7.0</v>
      </c>
      <c r="E8" s="6">
        <v>74.0</v>
      </c>
      <c r="F8" s="6">
        <v>1.0</v>
      </c>
      <c r="G8" s="14">
        <f t="shared" si="1"/>
        <v>0.1428571429</v>
      </c>
      <c r="H8" s="3" t="s">
        <v>59</v>
      </c>
    </row>
    <row r="9" ht="14.25" customHeight="1">
      <c r="A9" s="6" t="s">
        <v>154</v>
      </c>
      <c r="B9" s="6" t="s">
        <v>12</v>
      </c>
      <c r="C9" s="6">
        <v>62.0</v>
      </c>
      <c r="D9" s="6">
        <v>7.0</v>
      </c>
      <c r="E9" s="6">
        <v>73.0</v>
      </c>
      <c r="F9" s="6">
        <v>2.0</v>
      </c>
      <c r="G9" s="14">
        <f t="shared" si="1"/>
        <v>0.2857142857</v>
      </c>
      <c r="H9" s="3" t="s">
        <v>123</v>
      </c>
    </row>
    <row r="10" ht="14.25" customHeight="1">
      <c r="A10" s="6" t="s">
        <v>609</v>
      </c>
      <c r="B10" s="6" t="s">
        <v>12</v>
      </c>
      <c r="C10" s="6">
        <v>72.0</v>
      </c>
      <c r="D10" s="6">
        <v>7.0</v>
      </c>
      <c r="E10" s="6">
        <v>78.0</v>
      </c>
      <c r="F10" s="6">
        <v>4.0</v>
      </c>
      <c r="G10" s="14">
        <f t="shared" si="1"/>
        <v>0.5714285714</v>
      </c>
      <c r="H10" s="3" t="s">
        <v>532</v>
      </c>
    </row>
    <row r="11" ht="14.25" customHeight="1">
      <c r="A11" s="6" t="s">
        <v>610</v>
      </c>
      <c r="B11" s="6" t="s">
        <v>12</v>
      </c>
      <c r="C11" s="6">
        <v>77.0</v>
      </c>
      <c r="D11" s="6">
        <v>7.0</v>
      </c>
      <c r="E11" s="6">
        <v>80.0</v>
      </c>
      <c r="F11" s="6">
        <v>6.0</v>
      </c>
      <c r="G11" s="14">
        <f t="shared" si="1"/>
        <v>0.8571428571</v>
      </c>
      <c r="H11" s="3" t="s">
        <v>596</v>
      </c>
    </row>
    <row r="12" ht="14.25" customHeight="1">
      <c r="A12" s="6" t="s">
        <v>611</v>
      </c>
      <c r="B12" s="6" t="s">
        <v>12</v>
      </c>
      <c r="C12" s="6">
        <v>57.0</v>
      </c>
      <c r="D12" s="6">
        <v>8.0</v>
      </c>
      <c r="E12" s="6">
        <v>66.0</v>
      </c>
      <c r="F12" s="6">
        <v>3.0</v>
      </c>
      <c r="G12" s="14">
        <f t="shared" si="1"/>
        <v>0.375</v>
      </c>
      <c r="H12" s="3" t="s">
        <v>290</v>
      </c>
    </row>
    <row r="13" ht="14.25" customHeight="1">
      <c r="A13" s="6" t="s">
        <v>536</v>
      </c>
      <c r="B13" s="6" t="s">
        <v>12</v>
      </c>
      <c r="C13" s="6">
        <v>68.0</v>
      </c>
      <c r="D13" s="6">
        <v>8.0</v>
      </c>
      <c r="E13" s="6">
        <v>79.0</v>
      </c>
      <c r="F13" s="6">
        <v>4.0</v>
      </c>
      <c r="G13" s="14">
        <f t="shared" si="1"/>
        <v>0.5</v>
      </c>
      <c r="H13" s="3" t="s">
        <v>532</v>
      </c>
    </row>
    <row r="14" ht="14.25" customHeight="1">
      <c r="A14" s="6" t="s">
        <v>214</v>
      </c>
      <c r="B14" s="6" t="s">
        <v>12</v>
      </c>
      <c r="C14" s="6">
        <v>63.0</v>
      </c>
      <c r="D14" s="6">
        <v>9.0</v>
      </c>
      <c r="E14" s="6">
        <v>70.0</v>
      </c>
      <c r="F14" s="6">
        <v>2.0</v>
      </c>
      <c r="G14" s="14">
        <f t="shared" si="1"/>
        <v>0.2222222222</v>
      </c>
      <c r="H14" s="3" t="s">
        <v>123</v>
      </c>
    </row>
    <row r="15" ht="14.25" customHeight="1">
      <c r="A15" s="6" t="s">
        <v>612</v>
      </c>
      <c r="B15" s="8" t="s">
        <v>592</v>
      </c>
      <c r="C15" s="6">
        <v>76.0</v>
      </c>
      <c r="D15" s="6">
        <v>9.0</v>
      </c>
      <c r="E15" s="6">
        <v>80.0</v>
      </c>
      <c r="F15" s="6">
        <v>7.0</v>
      </c>
      <c r="G15" s="14">
        <f t="shared" si="1"/>
        <v>0.7777777778</v>
      </c>
      <c r="H15" s="3" t="s">
        <v>593</v>
      </c>
    </row>
    <row r="16" ht="14.25" customHeight="1">
      <c r="A16" s="6" t="s">
        <v>312</v>
      </c>
      <c r="B16" s="6" t="s">
        <v>12</v>
      </c>
      <c r="C16" s="6">
        <v>67.0</v>
      </c>
      <c r="D16" s="6">
        <v>11.0</v>
      </c>
      <c r="E16" s="6">
        <v>76.0</v>
      </c>
      <c r="F16" s="6">
        <v>5.0</v>
      </c>
      <c r="G16" s="14">
        <f t="shared" si="1"/>
        <v>0.4545454545</v>
      </c>
      <c r="H16" s="3" t="s">
        <v>428</v>
      </c>
    </row>
    <row r="17" ht="14.25" customHeight="1">
      <c r="A17" s="6" t="s">
        <v>613</v>
      </c>
      <c r="B17" s="6" t="s">
        <v>12</v>
      </c>
      <c r="C17" s="6">
        <v>71.0</v>
      </c>
      <c r="D17" s="6">
        <v>11.0</v>
      </c>
      <c r="E17" s="6">
        <v>87.0</v>
      </c>
      <c r="F17" s="6">
        <v>5.0</v>
      </c>
      <c r="G17" s="14">
        <f t="shared" si="1"/>
        <v>0.4545454545</v>
      </c>
      <c r="H17" s="3" t="s">
        <v>428</v>
      </c>
    </row>
    <row r="18" ht="14.25" customHeight="1">
      <c r="A18" s="6" t="s">
        <v>614</v>
      </c>
      <c r="B18" s="6" t="s">
        <v>12</v>
      </c>
      <c r="C18" s="6">
        <v>73.0</v>
      </c>
      <c r="D18" s="6">
        <v>12.0</v>
      </c>
      <c r="E18" s="6">
        <v>86.0</v>
      </c>
      <c r="F18" s="6">
        <v>5.0</v>
      </c>
      <c r="G18" s="14">
        <f t="shared" si="1"/>
        <v>0.4166666667</v>
      </c>
      <c r="H18" s="3" t="s">
        <v>428</v>
      </c>
    </row>
    <row r="19" ht="14.25" customHeight="1">
      <c r="A19" s="6" t="s">
        <v>615</v>
      </c>
      <c r="B19" s="8" t="s">
        <v>22</v>
      </c>
      <c r="C19" s="6">
        <v>86.0</v>
      </c>
      <c r="D19" s="6">
        <v>13.0</v>
      </c>
      <c r="E19" s="6">
        <v>89.0</v>
      </c>
      <c r="F19" s="6">
        <v>11.0</v>
      </c>
      <c r="G19" s="14">
        <f t="shared" si="1"/>
        <v>0.8461538462</v>
      </c>
      <c r="H19" s="3" t="s">
        <v>596</v>
      </c>
    </row>
    <row r="20" ht="14.25" customHeight="1">
      <c r="A20" s="6" t="s">
        <v>36</v>
      </c>
      <c r="B20" s="6" t="s">
        <v>12</v>
      </c>
      <c r="C20" s="6">
        <v>64.0</v>
      </c>
      <c r="D20" s="6">
        <v>15.0</v>
      </c>
      <c r="E20" s="6">
        <v>71.0</v>
      </c>
      <c r="F20" s="6">
        <v>8.0</v>
      </c>
      <c r="G20" s="14">
        <f t="shared" si="1"/>
        <v>0.5333333333</v>
      </c>
      <c r="H20" s="3" t="s">
        <v>532</v>
      </c>
    </row>
    <row r="21" ht="14.25" customHeight="1">
      <c r="A21" s="6" t="s">
        <v>566</v>
      </c>
      <c r="B21" s="8" t="s">
        <v>616</v>
      </c>
      <c r="C21" s="6">
        <v>77.0</v>
      </c>
      <c r="D21" s="6">
        <v>15.0</v>
      </c>
      <c r="E21" s="6">
        <v>82.0</v>
      </c>
      <c r="F21" s="6">
        <v>11.0</v>
      </c>
      <c r="G21" s="14">
        <f t="shared" si="1"/>
        <v>0.7333333333</v>
      </c>
      <c r="H21" s="3" t="s">
        <v>593</v>
      </c>
    </row>
    <row r="22" ht="14.25" customHeight="1">
      <c r="A22" s="6" t="s">
        <v>617</v>
      </c>
      <c r="B22" s="6" t="s">
        <v>12</v>
      </c>
      <c r="C22" s="6">
        <v>61.0</v>
      </c>
      <c r="D22" s="6">
        <v>16.0</v>
      </c>
      <c r="E22" s="6">
        <v>73.0</v>
      </c>
      <c r="F22" s="6">
        <v>5.0</v>
      </c>
      <c r="G22" s="14">
        <f t="shared" si="1"/>
        <v>0.3125</v>
      </c>
      <c r="H22" s="3" t="s">
        <v>290</v>
      </c>
    </row>
    <row r="23" ht="14.25" customHeight="1">
      <c r="A23" s="6" t="s">
        <v>518</v>
      </c>
      <c r="B23" s="6" t="s">
        <v>12</v>
      </c>
      <c r="C23" s="6">
        <v>68.0</v>
      </c>
      <c r="D23" s="6">
        <v>16.0</v>
      </c>
      <c r="E23" s="6">
        <v>84.0</v>
      </c>
      <c r="F23" s="6">
        <v>6.0</v>
      </c>
      <c r="G23" s="14">
        <f t="shared" si="1"/>
        <v>0.375</v>
      </c>
      <c r="H23" s="3" t="s">
        <v>290</v>
      </c>
    </row>
    <row r="24" ht="14.25" customHeight="1">
      <c r="A24" s="6" t="s">
        <v>463</v>
      </c>
      <c r="B24" s="6" t="s">
        <v>12</v>
      </c>
      <c r="C24" s="6">
        <v>72.0</v>
      </c>
      <c r="D24" s="6">
        <v>18.0</v>
      </c>
      <c r="E24" s="6">
        <v>77.0</v>
      </c>
      <c r="F24" s="6">
        <v>8.0</v>
      </c>
      <c r="G24" s="14">
        <f t="shared" si="1"/>
        <v>0.4444444444</v>
      </c>
      <c r="H24" s="3" t="s">
        <v>428</v>
      </c>
    </row>
    <row r="25" ht="14.25" customHeight="1">
      <c r="A25" s="6" t="s">
        <v>570</v>
      </c>
      <c r="B25" s="6" t="s">
        <v>12</v>
      </c>
      <c r="C25" s="6">
        <v>74.0</v>
      </c>
      <c r="D25" s="6">
        <v>18.0</v>
      </c>
      <c r="E25" s="6">
        <v>82.0</v>
      </c>
      <c r="F25" s="6">
        <v>9.0</v>
      </c>
      <c r="G25" s="14">
        <f t="shared" si="1"/>
        <v>0.5</v>
      </c>
      <c r="H25" s="3" t="s">
        <v>532</v>
      </c>
    </row>
    <row r="26" ht="14.25" customHeight="1">
      <c r="A26" s="6" t="s">
        <v>434</v>
      </c>
      <c r="B26" s="6" t="s">
        <v>12</v>
      </c>
      <c r="C26" s="6">
        <v>70.0</v>
      </c>
      <c r="D26" s="6">
        <v>21.0</v>
      </c>
      <c r="E26" s="6">
        <v>83.0</v>
      </c>
      <c r="F26" s="6">
        <v>8.0</v>
      </c>
      <c r="G26" s="14">
        <f t="shared" si="1"/>
        <v>0.380952381</v>
      </c>
      <c r="H26" s="3" t="s">
        <v>290</v>
      </c>
    </row>
    <row r="27" ht="14.25" customHeight="1">
      <c r="A27" s="6" t="s">
        <v>390</v>
      </c>
      <c r="B27" s="6" t="s">
        <v>12</v>
      </c>
      <c r="C27" s="6">
        <v>72.0</v>
      </c>
      <c r="D27" s="6">
        <v>23.0</v>
      </c>
      <c r="E27" s="6">
        <v>86.0</v>
      </c>
      <c r="F27" s="6">
        <v>10.0</v>
      </c>
      <c r="G27" s="14">
        <f t="shared" si="1"/>
        <v>0.4347826087</v>
      </c>
      <c r="H27" s="3" t="s">
        <v>428</v>
      </c>
    </row>
    <row r="28" ht="14.25" customHeight="1">
      <c r="A28" s="6" t="s">
        <v>44</v>
      </c>
      <c r="B28" s="8" t="s">
        <v>45</v>
      </c>
      <c r="C28" s="6">
        <v>71.0</v>
      </c>
      <c r="D28" s="6">
        <v>23.0</v>
      </c>
      <c r="E28" s="6">
        <v>74.0</v>
      </c>
      <c r="F28" s="6">
        <v>15.0</v>
      </c>
      <c r="G28" s="14">
        <f t="shared" si="1"/>
        <v>0.652173913</v>
      </c>
      <c r="H28" s="3" t="s">
        <v>582</v>
      </c>
    </row>
    <row r="29" ht="14.25" customHeight="1">
      <c r="A29" s="6" t="s">
        <v>618</v>
      </c>
      <c r="B29" s="6" t="s">
        <v>12</v>
      </c>
      <c r="C29" s="6">
        <v>70.0</v>
      </c>
      <c r="D29" s="6">
        <v>25.0</v>
      </c>
      <c r="E29" s="6">
        <v>83.0</v>
      </c>
      <c r="F29" s="6">
        <v>8.0</v>
      </c>
      <c r="G29" s="14">
        <f t="shared" si="1"/>
        <v>0.32</v>
      </c>
      <c r="H29" s="3" t="s">
        <v>290</v>
      </c>
    </row>
    <row r="30" ht="14.25" customHeight="1">
      <c r="A30" s="6" t="s">
        <v>118</v>
      </c>
      <c r="B30" s="6" t="s">
        <v>12</v>
      </c>
      <c r="C30" s="6">
        <v>59.0</v>
      </c>
      <c r="D30" s="6">
        <v>27.0</v>
      </c>
      <c r="E30" s="6">
        <v>86.0</v>
      </c>
      <c r="F30" s="6">
        <v>2.0</v>
      </c>
      <c r="G30" s="14">
        <f t="shared" si="1"/>
        <v>0.07407407407</v>
      </c>
      <c r="H30" s="3" t="s">
        <v>15</v>
      </c>
    </row>
    <row r="31" ht="14.25" customHeight="1">
      <c r="A31" s="6" t="s">
        <v>474</v>
      </c>
      <c r="B31" s="6" t="s">
        <v>12</v>
      </c>
      <c r="C31" s="6">
        <v>71.0</v>
      </c>
      <c r="D31" s="6">
        <v>28.0</v>
      </c>
      <c r="E31" s="6">
        <v>78.0</v>
      </c>
      <c r="F31" s="6">
        <v>14.0</v>
      </c>
      <c r="G31" s="14">
        <f t="shared" si="1"/>
        <v>0.5</v>
      </c>
      <c r="H31" s="3" t="s">
        <v>532</v>
      </c>
    </row>
    <row r="32" ht="14.25" customHeight="1">
      <c r="A32" s="6" t="s">
        <v>442</v>
      </c>
      <c r="B32" s="6" t="s">
        <v>12</v>
      </c>
      <c r="C32" s="6">
        <v>72.0</v>
      </c>
      <c r="D32" s="6">
        <v>29.0</v>
      </c>
      <c r="E32" s="6">
        <v>78.0</v>
      </c>
      <c r="F32" s="6">
        <v>19.0</v>
      </c>
      <c r="G32" s="14">
        <f t="shared" si="1"/>
        <v>0.6551724138</v>
      </c>
      <c r="H32" s="3" t="s">
        <v>582</v>
      </c>
    </row>
    <row r="33" ht="14.25" customHeight="1">
      <c r="A33" s="6" t="s">
        <v>619</v>
      </c>
      <c r="B33" s="6" t="s">
        <v>12</v>
      </c>
      <c r="C33" s="6">
        <v>71.0</v>
      </c>
      <c r="D33" s="6">
        <v>32.0</v>
      </c>
      <c r="E33" s="6">
        <v>78.0</v>
      </c>
      <c r="F33" s="6">
        <v>14.0</v>
      </c>
      <c r="G33" s="14">
        <f t="shared" si="1"/>
        <v>0.4375</v>
      </c>
      <c r="H33" s="3" t="s">
        <v>428</v>
      </c>
    </row>
    <row r="34" ht="14.25" customHeight="1">
      <c r="A34" s="6" t="s">
        <v>620</v>
      </c>
      <c r="B34" s="6" t="s">
        <v>12</v>
      </c>
      <c r="C34" s="6">
        <v>75.0</v>
      </c>
      <c r="D34" s="6">
        <v>32.0</v>
      </c>
      <c r="E34" s="6">
        <v>82.0</v>
      </c>
      <c r="F34" s="6">
        <v>15.0</v>
      </c>
      <c r="G34" s="14">
        <f t="shared" si="1"/>
        <v>0.46875</v>
      </c>
      <c r="H34" s="3" t="s">
        <v>428</v>
      </c>
    </row>
    <row r="35" ht="14.25" customHeight="1">
      <c r="A35" s="6" t="s">
        <v>144</v>
      </c>
      <c r="B35" s="8" t="s">
        <v>12</v>
      </c>
      <c r="C35" s="6">
        <v>70.0</v>
      </c>
      <c r="D35" s="6">
        <v>32.0</v>
      </c>
      <c r="E35" s="6">
        <v>77.0</v>
      </c>
      <c r="F35" s="6">
        <v>17.0</v>
      </c>
      <c r="G35" s="14">
        <f t="shared" si="1"/>
        <v>0.53125</v>
      </c>
      <c r="H35" s="3" t="s">
        <v>532</v>
      </c>
    </row>
    <row r="36" ht="14.25" customHeight="1">
      <c r="A36" s="6" t="s">
        <v>621</v>
      </c>
      <c r="B36" s="6" t="s">
        <v>12</v>
      </c>
      <c r="C36" s="6">
        <v>75.0</v>
      </c>
      <c r="D36" s="6">
        <v>38.0</v>
      </c>
      <c r="E36" s="6">
        <v>83.0</v>
      </c>
      <c r="F36" s="6">
        <v>21.0</v>
      </c>
      <c r="G36" s="14">
        <f t="shared" si="1"/>
        <v>0.5526315789</v>
      </c>
      <c r="H36" s="3" t="s">
        <v>532</v>
      </c>
    </row>
    <row r="37" ht="14.25" customHeight="1">
      <c r="A37" s="6" t="s">
        <v>622</v>
      </c>
      <c r="B37" s="8" t="s">
        <v>12</v>
      </c>
      <c r="C37" s="6">
        <v>69.0</v>
      </c>
      <c r="D37" s="6">
        <v>43.0</v>
      </c>
      <c r="E37" s="6">
        <v>77.0</v>
      </c>
      <c r="F37" s="6">
        <v>19.0</v>
      </c>
      <c r="G37" s="14">
        <f t="shared" si="1"/>
        <v>0.4418604651</v>
      </c>
      <c r="H37" s="3" t="s">
        <v>428</v>
      </c>
    </row>
    <row r="38" ht="14.25" customHeight="1">
      <c r="A38" s="6" t="s">
        <v>623</v>
      </c>
      <c r="B38" s="6" t="s">
        <v>12</v>
      </c>
      <c r="C38" s="6">
        <v>71.0</v>
      </c>
      <c r="D38" s="6">
        <v>43.0</v>
      </c>
      <c r="E38" s="6">
        <v>76.0</v>
      </c>
      <c r="F38" s="6">
        <v>24.0</v>
      </c>
      <c r="G38" s="14">
        <f t="shared" si="1"/>
        <v>0.5581395349</v>
      </c>
      <c r="H38" s="3" t="s">
        <v>532</v>
      </c>
    </row>
    <row r="39" ht="14.25" customHeight="1">
      <c r="A39" s="6" t="s">
        <v>624</v>
      </c>
      <c r="B39" s="6" t="s">
        <v>12</v>
      </c>
      <c r="C39" s="6">
        <v>68.0</v>
      </c>
      <c r="D39" s="6">
        <v>44.0</v>
      </c>
      <c r="E39" s="6">
        <v>75.0</v>
      </c>
      <c r="F39" s="6">
        <v>20.0</v>
      </c>
      <c r="G39" s="14">
        <f t="shared" si="1"/>
        <v>0.4545454545</v>
      </c>
      <c r="H39" s="3" t="s">
        <v>428</v>
      </c>
    </row>
    <row r="40" ht="14.25" customHeight="1">
      <c r="A40" s="6" t="s">
        <v>625</v>
      </c>
      <c r="B40" s="6" t="s">
        <v>12</v>
      </c>
      <c r="C40" s="6">
        <v>71.0</v>
      </c>
      <c r="D40" s="6">
        <v>45.0</v>
      </c>
      <c r="E40" s="6">
        <v>80.0</v>
      </c>
      <c r="F40" s="6">
        <v>19.0</v>
      </c>
      <c r="G40" s="14">
        <f t="shared" si="1"/>
        <v>0.4222222222</v>
      </c>
      <c r="H40" s="3" t="s">
        <v>428</v>
      </c>
    </row>
    <row r="41" ht="14.25" customHeight="1">
      <c r="A41" s="6" t="s">
        <v>626</v>
      </c>
      <c r="B41" s="8" t="s">
        <v>22</v>
      </c>
      <c r="C41" s="6">
        <v>84.0</v>
      </c>
      <c r="D41" s="6">
        <v>45.0</v>
      </c>
      <c r="E41" s="6">
        <v>86.0</v>
      </c>
      <c r="F41" s="6">
        <v>38.0</v>
      </c>
      <c r="G41" s="14">
        <f t="shared" si="1"/>
        <v>0.8444444444</v>
      </c>
      <c r="H41" s="3" t="s">
        <v>596</v>
      </c>
    </row>
    <row r="42" ht="14.25" customHeight="1">
      <c r="A42" s="6" t="s">
        <v>268</v>
      </c>
      <c r="B42" s="6" t="s">
        <v>12</v>
      </c>
      <c r="C42" s="6">
        <v>65.0</v>
      </c>
      <c r="D42" s="6">
        <v>47.0</v>
      </c>
      <c r="E42" s="6">
        <v>80.0</v>
      </c>
      <c r="F42" s="6">
        <v>13.0</v>
      </c>
      <c r="G42" s="14">
        <f t="shared" si="1"/>
        <v>0.2765957447</v>
      </c>
      <c r="H42" s="3" t="s">
        <v>123</v>
      </c>
    </row>
    <row r="43" ht="14.25" customHeight="1">
      <c r="A43" s="6" t="s">
        <v>338</v>
      </c>
      <c r="B43" s="6" t="s">
        <v>12</v>
      </c>
      <c r="C43" s="6">
        <v>68.0</v>
      </c>
      <c r="D43" s="6">
        <v>47.0</v>
      </c>
      <c r="E43" s="6">
        <v>80.0</v>
      </c>
      <c r="F43" s="6">
        <v>16.0</v>
      </c>
      <c r="G43" s="14">
        <f t="shared" si="1"/>
        <v>0.3404255319</v>
      </c>
      <c r="H43" s="3" t="s">
        <v>290</v>
      </c>
    </row>
    <row r="44" ht="14.25" customHeight="1">
      <c r="A44" s="6" t="s">
        <v>565</v>
      </c>
      <c r="B44" s="8" t="s">
        <v>616</v>
      </c>
      <c r="C44" s="6">
        <v>79.0</v>
      </c>
      <c r="D44" s="6">
        <v>49.0</v>
      </c>
      <c r="E44" s="6">
        <v>86.0</v>
      </c>
      <c r="F44" s="6">
        <v>34.0</v>
      </c>
      <c r="G44" s="14">
        <f t="shared" si="1"/>
        <v>0.693877551</v>
      </c>
      <c r="H44" s="3" t="s">
        <v>582</v>
      </c>
    </row>
    <row r="45" ht="14.25" customHeight="1">
      <c r="A45" s="6" t="s">
        <v>627</v>
      </c>
      <c r="B45" s="6" t="s">
        <v>12</v>
      </c>
      <c r="C45" s="6">
        <v>61.0</v>
      </c>
      <c r="D45" s="6">
        <v>52.0</v>
      </c>
      <c r="E45" s="6">
        <v>75.0</v>
      </c>
      <c r="F45" s="6">
        <v>13.0</v>
      </c>
      <c r="G45" s="14">
        <f t="shared" si="1"/>
        <v>0.25</v>
      </c>
      <c r="H45" s="3" t="s">
        <v>123</v>
      </c>
    </row>
    <row r="46" ht="14.25" customHeight="1">
      <c r="A46" s="6" t="s">
        <v>254</v>
      </c>
      <c r="B46" s="6" t="s">
        <v>12</v>
      </c>
      <c r="C46" s="6">
        <v>69.0</v>
      </c>
      <c r="D46" s="6">
        <v>54.0</v>
      </c>
      <c r="E46" s="6">
        <v>78.0</v>
      </c>
      <c r="F46" s="6">
        <v>26.0</v>
      </c>
      <c r="G46" s="14">
        <f t="shared" si="1"/>
        <v>0.4814814815</v>
      </c>
      <c r="H46" s="3" t="s">
        <v>428</v>
      </c>
    </row>
    <row r="47" ht="14.25" customHeight="1">
      <c r="A47" s="6" t="s">
        <v>191</v>
      </c>
      <c r="B47" s="6" t="s">
        <v>12</v>
      </c>
      <c r="C47" s="6">
        <v>60.0</v>
      </c>
      <c r="D47" s="6">
        <v>56.0</v>
      </c>
      <c r="E47" s="6">
        <v>75.0</v>
      </c>
      <c r="F47" s="6">
        <v>14.0</v>
      </c>
      <c r="G47" s="14">
        <f t="shared" si="1"/>
        <v>0.25</v>
      </c>
      <c r="H47" s="3" t="s">
        <v>123</v>
      </c>
    </row>
    <row r="48" ht="14.25" customHeight="1">
      <c r="A48" s="6" t="s">
        <v>595</v>
      </c>
      <c r="B48" s="8" t="s">
        <v>616</v>
      </c>
      <c r="C48" s="6">
        <v>76.0</v>
      </c>
      <c r="D48" s="6">
        <v>56.0</v>
      </c>
      <c r="E48" s="6">
        <v>85.0</v>
      </c>
      <c r="F48" s="6">
        <v>32.0</v>
      </c>
      <c r="G48" s="14">
        <f t="shared" si="1"/>
        <v>0.5714285714</v>
      </c>
      <c r="H48" s="3" t="s">
        <v>532</v>
      </c>
    </row>
    <row r="49" ht="14.25" customHeight="1">
      <c r="A49" s="6" t="s">
        <v>258</v>
      </c>
      <c r="B49" s="6" t="s">
        <v>12</v>
      </c>
      <c r="C49" s="6">
        <v>73.0</v>
      </c>
      <c r="D49" s="6">
        <v>57.0</v>
      </c>
      <c r="E49" s="6">
        <v>87.0</v>
      </c>
      <c r="F49" s="6">
        <v>19.0</v>
      </c>
      <c r="G49" s="14">
        <f t="shared" si="1"/>
        <v>0.3333333333</v>
      </c>
      <c r="H49" s="3" t="s">
        <v>290</v>
      </c>
    </row>
    <row r="50" ht="14.25" customHeight="1">
      <c r="A50" s="6" t="s">
        <v>567</v>
      </c>
      <c r="B50" s="6" t="s">
        <v>12</v>
      </c>
      <c r="C50" s="6">
        <v>69.0</v>
      </c>
      <c r="D50" s="6">
        <v>58.0</v>
      </c>
      <c r="E50" s="6">
        <v>81.0</v>
      </c>
      <c r="F50" s="6">
        <v>25.0</v>
      </c>
      <c r="G50" s="14">
        <f t="shared" si="1"/>
        <v>0.4310344828</v>
      </c>
      <c r="H50" s="3" t="s">
        <v>428</v>
      </c>
    </row>
    <row r="51" ht="14.25" customHeight="1">
      <c r="A51" s="6" t="s">
        <v>628</v>
      </c>
      <c r="B51" s="6" t="s">
        <v>12</v>
      </c>
      <c r="C51" s="6">
        <v>74.0</v>
      </c>
      <c r="D51" s="6">
        <v>59.0</v>
      </c>
      <c r="E51" s="6">
        <v>82.0</v>
      </c>
      <c r="F51" s="6">
        <v>30.0</v>
      </c>
      <c r="G51" s="14">
        <f t="shared" si="1"/>
        <v>0.5084745763</v>
      </c>
      <c r="H51" s="3" t="s">
        <v>532</v>
      </c>
    </row>
    <row r="52" ht="14.25" customHeight="1">
      <c r="A52" s="6" t="s">
        <v>279</v>
      </c>
      <c r="B52" s="6" t="s">
        <v>12</v>
      </c>
      <c r="C52" s="6">
        <v>64.0</v>
      </c>
      <c r="D52" s="6">
        <v>61.0</v>
      </c>
      <c r="E52" s="6">
        <v>78.0</v>
      </c>
      <c r="F52" s="6">
        <v>18.0</v>
      </c>
      <c r="G52" s="14">
        <f t="shared" si="1"/>
        <v>0.2950819672</v>
      </c>
      <c r="H52" s="3" t="s">
        <v>123</v>
      </c>
    </row>
    <row r="53" ht="14.25" customHeight="1">
      <c r="A53" s="6" t="s">
        <v>266</v>
      </c>
      <c r="B53" s="6" t="s">
        <v>12</v>
      </c>
      <c r="C53" s="6">
        <v>72.0</v>
      </c>
      <c r="D53" s="6">
        <v>63.0</v>
      </c>
      <c r="E53" s="6">
        <v>81.0</v>
      </c>
      <c r="F53" s="6">
        <v>32.0</v>
      </c>
      <c r="G53" s="14">
        <f t="shared" si="1"/>
        <v>0.5079365079</v>
      </c>
      <c r="H53" s="3" t="s">
        <v>532</v>
      </c>
    </row>
    <row r="54" ht="14.25" customHeight="1">
      <c r="A54" s="6" t="s">
        <v>629</v>
      </c>
      <c r="B54" s="6" t="s">
        <v>630</v>
      </c>
      <c r="C54" s="6">
        <v>74.0</v>
      </c>
      <c r="D54" s="6">
        <v>65.0</v>
      </c>
      <c r="E54" s="6">
        <v>84.0</v>
      </c>
      <c r="F54" s="6">
        <v>32.0</v>
      </c>
      <c r="G54" s="14">
        <f t="shared" si="1"/>
        <v>0.4923076923</v>
      </c>
      <c r="H54" s="3" t="s">
        <v>428</v>
      </c>
    </row>
    <row r="55" ht="14.25" customHeight="1">
      <c r="A55" s="6" t="s">
        <v>631</v>
      </c>
      <c r="B55" s="6" t="s">
        <v>12</v>
      </c>
      <c r="C55" s="6">
        <v>70.0</v>
      </c>
      <c r="D55" s="6">
        <v>69.0</v>
      </c>
      <c r="E55" s="6">
        <v>77.0</v>
      </c>
      <c r="F55" s="6">
        <v>35.0</v>
      </c>
      <c r="G55" s="14">
        <f t="shared" si="1"/>
        <v>0.5072463768</v>
      </c>
      <c r="H55" s="3" t="s">
        <v>532</v>
      </c>
    </row>
    <row r="56" ht="14.25" customHeight="1">
      <c r="A56" s="6" t="s">
        <v>632</v>
      </c>
      <c r="B56" s="6" t="s">
        <v>12</v>
      </c>
      <c r="C56" s="6">
        <v>57.0</v>
      </c>
      <c r="D56" s="6">
        <v>70.0</v>
      </c>
      <c r="E56" s="6">
        <v>76.0</v>
      </c>
      <c r="F56" s="6">
        <v>12.0</v>
      </c>
      <c r="G56" s="14">
        <f t="shared" si="1"/>
        <v>0.1714285714</v>
      </c>
      <c r="H56" s="3" t="s">
        <v>59</v>
      </c>
    </row>
    <row r="57" ht="14.25" customHeight="1">
      <c r="A57" s="6" t="s">
        <v>456</v>
      </c>
      <c r="B57" s="6" t="s">
        <v>12</v>
      </c>
      <c r="C57" s="6">
        <v>74.0</v>
      </c>
      <c r="D57" s="6">
        <v>70.0</v>
      </c>
      <c r="E57" s="6">
        <v>80.0</v>
      </c>
      <c r="F57" s="6">
        <v>43.0</v>
      </c>
      <c r="G57" s="14">
        <f t="shared" si="1"/>
        <v>0.6142857143</v>
      </c>
      <c r="H57" s="3" t="s">
        <v>582</v>
      </c>
    </row>
    <row r="58" ht="14.25" customHeight="1">
      <c r="A58" s="6" t="s">
        <v>633</v>
      </c>
      <c r="B58" s="6" t="s">
        <v>12</v>
      </c>
      <c r="C58" s="6">
        <v>74.0</v>
      </c>
      <c r="D58" s="6">
        <v>71.0</v>
      </c>
      <c r="E58" s="6">
        <v>82.0</v>
      </c>
      <c r="F58" s="6">
        <v>42.0</v>
      </c>
      <c r="G58" s="14">
        <f t="shared" si="1"/>
        <v>0.5915492958</v>
      </c>
      <c r="H58" s="3" t="s">
        <v>532</v>
      </c>
    </row>
    <row r="59" ht="14.25" customHeight="1">
      <c r="A59" s="6" t="s">
        <v>72</v>
      </c>
      <c r="B59" s="6" t="s">
        <v>12</v>
      </c>
      <c r="C59" s="6">
        <v>64.0</v>
      </c>
      <c r="D59" s="6">
        <v>73.0</v>
      </c>
      <c r="E59" s="6">
        <v>73.0</v>
      </c>
      <c r="F59" s="6">
        <v>23.0</v>
      </c>
      <c r="G59" s="14">
        <f t="shared" si="1"/>
        <v>0.3150684932</v>
      </c>
      <c r="H59" s="3" t="s">
        <v>290</v>
      </c>
    </row>
    <row r="60" ht="14.25" customHeight="1">
      <c r="A60" s="6" t="s">
        <v>83</v>
      </c>
      <c r="B60" s="6" t="s">
        <v>12</v>
      </c>
      <c r="C60" s="6">
        <v>72.0</v>
      </c>
      <c r="D60" s="6">
        <v>73.0</v>
      </c>
      <c r="E60" s="6">
        <v>83.0</v>
      </c>
      <c r="F60" s="6">
        <v>33.0</v>
      </c>
      <c r="G60" s="14">
        <f t="shared" si="1"/>
        <v>0.4520547945</v>
      </c>
      <c r="H60" s="3" t="s">
        <v>428</v>
      </c>
    </row>
    <row r="61" ht="14.25" customHeight="1">
      <c r="A61" s="6" t="s">
        <v>71</v>
      </c>
      <c r="B61" s="6" t="s">
        <v>12</v>
      </c>
      <c r="C61" s="6">
        <v>61.0</v>
      </c>
      <c r="D61" s="6">
        <v>75.0</v>
      </c>
      <c r="E61" s="6">
        <v>75.0</v>
      </c>
      <c r="F61" s="6">
        <v>18.0</v>
      </c>
      <c r="G61" s="14">
        <f t="shared" si="1"/>
        <v>0.24</v>
      </c>
      <c r="H61" s="3" t="s">
        <v>123</v>
      </c>
    </row>
    <row r="62" ht="14.25" customHeight="1">
      <c r="A62" s="6" t="s">
        <v>597</v>
      </c>
      <c r="B62" s="6" t="s">
        <v>12</v>
      </c>
      <c r="C62" s="6">
        <v>69.0</v>
      </c>
      <c r="D62" s="6">
        <v>76.0</v>
      </c>
      <c r="E62" s="6">
        <v>78.0</v>
      </c>
      <c r="F62" s="6">
        <v>34.0</v>
      </c>
      <c r="G62" s="14">
        <f t="shared" si="1"/>
        <v>0.4473684211</v>
      </c>
      <c r="H62" s="3" t="s">
        <v>428</v>
      </c>
    </row>
    <row r="63" ht="14.25" customHeight="1">
      <c r="A63" s="6" t="s">
        <v>453</v>
      </c>
      <c r="B63" s="6" t="s">
        <v>12</v>
      </c>
      <c r="C63" s="6">
        <v>70.0</v>
      </c>
      <c r="D63" s="6">
        <v>83.0</v>
      </c>
      <c r="E63" s="6">
        <v>80.0</v>
      </c>
      <c r="F63" s="6">
        <v>32.0</v>
      </c>
      <c r="G63" s="14">
        <f t="shared" si="1"/>
        <v>0.3855421687</v>
      </c>
      <c r="H63" s="3" t="s">
        <v>290</v>
      </c>
    </row>
    <row r="64" ht="14.25" customHeight="1">
      <c r="A64" s="6" t="s">
        <v>634</v>
      </c>
      <c r="B64" s="6" t="s">
        <v>12</v>
      </c>
      <c r="C64" s="6">
        <v>58.0</v>
      </c>
      <c r="D64" s="6">
        <v>84.0</v>
      </c>
      <c r="E64" s="6">
        <v>76.0</v>
      </c>
      <c r="F64" s="6">
        <v>19.0</v>
      </c>
      <c r="G64" s="14">
        <f t="shared" si="1"/>
        <v>0.2261904762</v>
      </c>
      <c r="H64" s="3" t="s">
        <v>123</v>
      </c>
    </row>
    <row r="65" ht="14.25" customHeight="1">
      <c r="A65" s="6" t="s">
        <v>502</v>
      </c>
      <c r="B65" s="6" t="s">
        <v>12</v>
      </c>
      <c r="C65" s="6">
        <v>73.0</v>
      </c>
      <c r="D65" s="6">
        <v>86.0</v>
      </c>
      <c r="E65" s="6">
        <v>81.0</v>
      </c>
      <c r="F65" s="6">
        <v>49.0</v>
      </c>
      <c r="G65" s="14">
        <f t="shared" si="1"/>
        <v>0.5697674419</v>
      </c>
      <c r="H65" s="3" t="s">
        <v>532</v>
      </c>
    </row>
    <row r="66" ht="14.25" customHeight="1">
      <c r="A66" s="6" t="s">
        <v>635</v>
      </c>
      <c r="B66" s="6" t="s">
        <v>12</v>
      </c>
      <c r="C66" s="6">
        <v>68.0</v>
      </c>
      <c r="D66" s="6">
        <v>90.0</v>
      </c>
      <c r="E66" s="6">
        <v>79.0</v>
      </c>
      <c r="F66" s="6">
        <v>35.0</v>
      </c>
      <c r="G66" s="14">
        <f t="shared" si="1"/>
        <v>0.3888888889</v>
      </c>
      <c r="H66" s="3" t="s">
        <v>290</v>
      </c>
    </row>
    <row r="67" ht="14.25" customHeight="1">
      <c r="A67" s="6" t="s">
        <v>60</v>
      </c>
      <c r="B67" s="6" t="s">
        <v>12</v>
      </c>
      <c r="C67" s="6">
        <v>64.0</v>
      </c>
      <c r="D67" s="6">
        <v>91.0</v>
      </c>
      <c r="E67" s="6">
        <v>73.0</v>
      </c>
      <c r="F67" s="6">
        <v>28.0</v>
      </c>
      <c r="G67" s="14">
        <f t="shared" si="1"/>
        <v>0.3076923077</v>
      </c>
      <c r="H67" s="3" t="s">
        <v>290</v>
      </c>
    </row>
    <row r="68" ht="14.25" customHeight="1">
      <c r="A68" s="6" t="s">
        <v>568</v>
      </c>
      <c r="B68" s="6" t="s">
        <v>12</v>
      </c>
      <c r="C68" s="6">
        <v>72.0</v>
      </c>
      <c r="D68" s="6">
        <v>91.0</v>
      </c>
      <c r="E68" s="6">
        <v>78.0</v>
      </c>
      <c r="F68" s="6">
        <v>48.0</v>
      </c>
      <c r="G68" s="14">
        <f t="shared" si="1"/>
        <v>0.5274725275</v>
      </c>
      <c r="H68" s="3" t="s">
        <v>532</v>
      </c>
    </row>
    <row r="69" ht="14.25" customHeight="1">
      <c r="A69" s="6" t="s">
        <v>437</v>
      </c>
      <c r="B69" s="6" t="s">
        <v>12</v>
      </c>
      <c r="C69" s="6">
        <v>72.0</v>
      </c>
      <c r="D69" s="6">
        <v>95.0</v>
      </c>
      <c r="E69" s="6">
        <v>79.0</v>
      </c>
      <c r="F69" s="6">
        <v>48.0</v>
      </c>
      <c r="G69" s="14">
        <f t="shared" si="1"/>
        <v>0.5052631579</v>
      </c>
      <c r="H69" s="3" t="s">
        <v>532</v>
      </c>
    </row>
    <row r="70" ht="14.25" customHeight="1">
      <c r="A70" s="6" t="s">
        <v>636</v>
      </c>
      <c r="B70" s="6" t="s">
        <v>12</v>
      </c>
      <c r="C70" s="6">
        <v>70.0</v>
      </c>
      <c r="D70" s="6">
        <v>96.0</v>
      </c>
      <c r="E70" s="6">
        <v>82.0</v>
      </c>
      <c r="F70" s="6">
        <v>31.0</v>
      </c>
      <c r="G70" s="14">
        <f t="shared" si="1"/>
        <v>0.3229166667</v>
      </c>
      <c r="H70" s="3" t="s">
        <v>290</v>
      </c>
    </row>
    <row r="71" ht="14.25" customHeight="1">
      <c r="A71" s="6" t="s">
        <v>637</v>
      </c>
      <c r="B71" s="6" t="s">
        <v>12</v>
      </c>
      <c r="C71" s="6">
        <v>69.0</v>
      </c>
      <c r="D71" s="6">
        <v>96.0</v>
      </c>
      <c r="E71" s="6">
        <v>81.0</v>
      </c>
      <c r="F71" s="6">
        <v>42.0</v>
      </c>
      <c r="G71" s="14">
        <f t="shared" si="1"/>
        <v>0.4375</v>
      </c>
      <c r="H71" s="3" t="s">
        <v>428</v>
      </c>
    </row>
    <row r="72" ht="14.25" customHeight="1">
      <c r="A72" s="6" t="s">
        <v>355</v>
      </c>
      <c r="B72" s="8" t="s">
        <v>150</v>
      </c>
      <c r="C72" s="6">
        <v>67.0</v>
      </c>
      <c r="D72" s="6">
        <v>98.0</v>
      </c>
      <c r="E72" s="6">
        <v>75.0</v>
      </c>
      <c r="F72" s="6">
        <v>56.0</v>
      </c>
      <c r="G72" s="14">
        <f t="shared" si="1"/>
        <v>0.5714285714</v>
      </c>
      <c r="H72" s="3" t="s">
        <v>532</v>
      </c>
    </row>
    <row r="73" ht="14.25" customHeight="1">
      <c r="A73" s="6" t="s">
        <v>638</v>
      </c>
      <c r="B73" s="6" t="s">
        <v>12</v>
      </c>
      <c r="C73" s="6">
        <v>77.0</v>
      </c>
      <c r="D73" s="6">
        <v>103.0</v>
      </c>
      <c r="E73" s="6">
        <v>82.0</v>
      </c>
      <c r="F73" s="6">
        <v>69.0</v>
      </c>
      <c r="G73" s="14">
        <f t="shared" si="1"/>
        <v>0.6699029126</v>
      </c>
      <c r="H73" s="3" t="s">
        <v>582</v>
      </c>
    </row>
    <row r="74" ht="14.25" customHeight="1">
      <c r="A74" s="6" t="s">
        <v>58</v>
      </c>
      <c r="B74" s="6" t="s">
        <v>12</v>
      </c>
      <c r="C74" s="6">
        <v>59.0</v>
      </c>
      <c r="D74" s="6">
        <v>107.0</v>
      </c>
      <c r="E74" s="6">
        <v>75.0</v>
      </c>
      <c r="F74" s="6">
        <v>16.0</v>
      </c>
      <c r="G74" s="14">
        <f t="shared" si="1"/>
        <v>0.1495327103</v>
      </c>
      <c r="H74" s="3" t="s">
        <v>59</v>
      </c>
    </row>
    <row r="75" ht="14.25" customHeight="1">
      <c r="A75" s="6" t="s">
        <v>639</v>
      </c>
      <c r="B75" s="8" t="s">
        <v>592</v>
      </c>
      <c r="C75" s="6">
        <v>75.0</v>
      </c>
      <c r="D75" s="6">
        <v>107.0</v>
      </c>
      <c r="E75" s="6">
        <v>81.0</v>
      </c>
      <c r="F75" s="6">
        <v>67.0</v>
      </c>
      <c r="G75" s="14">
        <f t="shared" si="1"/>
        <v>0.6261682243</v>
      </c>
      <c r="H75" s="3" t="s">
        <v>582</v>
      </c>
    </row>
    <row r="76" ht="14.25" customHeight="1">
      <c r="A76" s="6" t="s">
        <v>640</v>
      </c>
      <c r="B76" s="6" t="s">
        <v>12</v>
      </c>
      <c r="C76" s="6">
        <v>73.0</v>
      </c>
      <c r="D76" s="6">
        <v>108.0</v>
      </c>
      <c r="E76" s="6">
        <v>83.0</v>
      </c>
      <c r="F76" s="6">
        <v>53.0</v>
      </c>
      <c r="G76" s="14">
        <f t="shared" si="1"/>
        <v>0.4907407407</v>
      </c>
      <c r="H76" s="3" t="s">
        <v>428</v>
      </c>
    </row>
    <row r="77" ht="14.25" customHeight="1">
      <c r="A77" s="6" t="s">
        <v>641</v>
      </c>
      <c r="B77" s="6" t="s">
        <v>12</v>
      </c>
      <c r="C77" s="6">
        <v>63.0</v>
      </c>
      <c r="D77" s="6">
        <v>113.0</v>
      </c>
      <c r="E77" s="6">
        <v>74.0</v>
      </c>
      <c r="F77" s="6">
        <v>33.0</v>
      </c>
      <c r="G77" s="14">
        <f t="shared" si="1"/>
        <v>0.2920353982</v>
      </c>
      <c r="H77" s="3" t="s">
        <v>123</v>
      </c>
    </row>
    <row r="78" ht="14.25" customHeight="1">
      <c r="A78" s="6" t="s">
        <v>642</v>
      </c>
      <c r="B78" s="6" t="s">
        <v>12</v>
      </c>
      <c r="C78" s="6">
        <v>70.0</v>
      </c>
      <c r="D78" s="6">
        <v>116.0</v>
      </c>
      <c r="E78" s="6">
        <v>84.0</v>
      </c>
      <c r="F78" s="6">
        <v>49.0</v>
      </c>
      <c r="G78" s="14">
        <f t="shared" si="1"/>
        <v>0.4224137931</v>
      </c>
      <c r="H78" s="3" t="s">
        <v>428</v>
      </c>
    </row>
    <row r="79" ht="14.25" customHeight="1">
      <c r="A79" s="6" t="s">
        <v>643</v>
      </c>
      <c r="B79" s="6" t="s">
        <v>12</v>
      </c>
      <c r="C79" s="6">
        <v>69.0</v>
      </c>
      <c r="D79" s="6">
        <v>120.0</v>
      </c>
      <c r="E79" s="6">
        <v>80.0</v>
      </c>
      <c r="F79" s="6">
        <v>53.0</v>
      </c>
      <c r="G79" s="14">
        <f t="shared" si="1"/>
        <v>0.4416666667</v>
      </c>
      <c r="H79" s="3" t="s">
        <v>428</v>
      </c>
    </row>
    <row r="80" ht="14.25" customHeight="1">
      <c r="A80" s="6" t="s">
        <v>644</v>
      </c>
      <c r="B80" s="6" t="s">
        <v>12</v>
      </c>
      <c r="C80" s="6">
        <v>75.0</v>
      </c>
      <c r="D80" s="6">
        <v>122.0</v>
      </c>
      <c r="E80" s="6">
        <v>82.0</v>
      </c>
      <c r="F80" s="6">
        <v>69.0</v>
      </c>
      <c r="G80" s="14">
        <f t="shared" si="1"/>
        <v>0.5655737705</v>
      </c>
      <c r="H80" s="3" t="s">
        <v>532</v>
      </c>
    </row>
    <row r="81" ht="14.25" customHeight="1">
      <c r="A81" s="6" t="s">
        <v>645</v>
      </c>
      <c r="B81" s="6" t="s">
        <v>12</v>
      </c>
      <c r="C81" s="6">
        <v>54.0</v>
      </c>
      <c r="D81" s="6">
        <v>126.0</v>
      </c>
      <c r="E81" s="6">
        <v>72.0</v>
      </c>
      <c r="F81" s="6">
        <v>16.0</v>
      </c>
      <c r="G81" s="14">
        <f t="shared" si="1"/>
        <v>0.126984127</v>
      </c>
      <c r="H81" s="3" t="s">
        <v>59</v>
      </c>
    </row>
    <row r="82" ht="14.25" customHeight="1">
      <c r="A82" s="6" t="s">
        <v>646</v>
      </c>
      <c r="B82" s="6" t="s">
        <v>12</v>
      </c>
      <c r="C82" s="6">
        <v>71.0</v>
      </c>
      <c r="D82" s="6">
        <v>127.0</v>
      </c>
      <c r="E82" s="6">
        <v>80.0</v>
      </c>
      <c r="F82" s="6">
        <v>48.0</v>
      </c>
      <c r="G82" s="14">
        <f t="shared" si="1"/>
        <v>0.3779527559</v>
      </c>
      <c r="H82" s="3" t="s">
        <v>290</v>
      </c>
    </row>
    <row r="83" ht="14.25" customHeight="1">
      <c r="A83" s="6" t="s">
        <v>433</v>
      </c>
      <c r="B83" s="6" t="s">
        <v>12</v>
      </c>
      <c r="C83" s="6">
        <v>73.0</v>
      </c>
      <c r="D83" s="6">
        <v>128.0</v>
      </c>
      <c r="E83" s="6">
        <v>84.0</v>
      </c>
      <c r="F83" s="6">
        <v>60.0</v>
      </c>
      <c r="G83" s="14">
        <f t="shared" si="1"/>
        <v>0.46875</v>
      </c>
      <c r="H83" s="3" t="s">
        <v>428</v>
      </c>
    </row>
    <row r="84" ht="14.25" customHeight="1">
      <c r="A84" s="6" t="s">
        <v>647</v>
      </c>
      <c r="B84" s="6" t="s">
        <v>12</v>
      </c>
      <c r="C84" s="6">
        <v>74.0</v>
      </c>
      <c r="D84" s="6">
        <v>129.0</v>
      </c>
      <c r="E84" s="6">
        <v>82.0</v>
      </c>
      <c r="F84" s="6">
        <v>71.0</v>
      </c>
      <c r="G84" s="14">
        <f t="shared" si="1"/>
        <v>0.5503875969</v>
      </c>
      <c r="H84" s="3" t="s">
        <v>532</v>
      </c>
    </row>
    <row r="85" ht="14.25" customHeight="1">
      <c r="A85" s="6" t="s">
        <v>648</v>
      </c>
      <c r="B85" s="6" t="s">
        <v>12</v>
      </c>
      <c r="C85" s="6">
        <v>64.0</v>
      </c>
      <c r="D85" s="6">
        <v>130.0</v>
      </c>
      <c r="E85" s="6">
        <v>76.0</v>
      </c>
      <c r="F85" s="6">
        <v>39.0</v>
      </c>
      <c r="G85" s="14">
        <f t="shared" si="1"/>
        <v>0.3</v>
      </c>
      <c r="H85" s="3" t="s">
        <v>290</v>
      </c>
    </row>
    <row r="86" ht="14.25" customHeight="1">
      <c r="A86" s="6" t="s">
        <v>649</v>
      </c>
      <c r="B86" s="6" t="s">
        <v>12</v>
      </c>
      <c r="C86" s="6">
        <v>70.0</v>
      </c>
      <c r="D86" s="6">
        <v>132.0</v>
      </c>
      <c r="E86" s="6">
        <v>76.0</v>
      </c>
      <c r="F86" s="6">
        <v>73.0</v>
      </c>
      <c r="G86" s="14">
        <f t="shared" si="1"/>
        <v>0.553030303</v>
      </c>
      <c r="H86" s="3" t="s">
        <v>532</v>
      </c>
    </row>
    <row r="87" ht="14.25" customHeight="1">
      <c r="A87" s="6" t="s">
        <v>471</v>
      </c>
      <c r="B87" s="6" t="s">
        <v>12</v>
      </c>
      <c r="C87" s="6">
        <v>74.0</v>
      </c>
      <c r="D87" s="6">
        <v>138.0</v>
      </c>
      <c r="E87" s="6">
        <v>82.0</v>
      </c>
      <c r="F87" s="6">
        <v>69.0</v>
      </c>
      <c r="G87" s="14">
        <f t="shared" si="1"/>
        <v>0.5</v>
      </c>
      <c r="H87" s="3" t="s">
        <v>532</v>
      </c>
    </row>
    <row r="88" ht="14.25" customHeight="1">
      <c r="A88" s="6" t="s">
        <v>650</v>
      </c>
      <c r="B88" s="6" t="s">
        <v>12</v>
      </c>
      <c r="C88" s="6">
        <v>71.0</v>
      </c>
      <c r="D88" s="6">
        <v>139.0</v>
      </c>
      <c r="E88" s="6">
        <v>83.0</v>
      </c>
      <c r="F88" s="6">
        <v>67.0</v>
      </c>
      <c r="G88" s="14">
        <f t="shared" si="1"/>
        <v>0.4820143885</v>
      </c>
      <c r="H88" s="3" t="s">
        <v>428</v>
      </c>
    </row>
    <row r="89" ht="14.25" customHeight="1">
      <c r="A89" s="6" t="s">
        <v>38</v>
      </c>
      <c r="B89" s="6" t="s">
        <v>12</v>
      </c>
      <c r="C89" s="6">
        <v>55.0</v>
      </c>
      <c r="D89" s="6">
        <v>140.0</v>
      </c>
      <c r="E89" s="6">
        <v>75.0</v>
      </c>
      <c r="F89" s="6">
        <v>15.0</v>
      </c>
      <c r="G89" s="14">
        <f t="shared" si="1"/>
        <v>0.1071428571</v>
      </c>
      <c r="H89" s="3" t="s">
        <v>59</v>
      </c>
    </row>
    <row r="90" ht="14.25" customHeight="1">
      <c r="A90" s="6" t="s">
        <v>49</v>
      </c>
      <c r="B90" s="6" t="s">
        <v>12</v>
      </c>
      <c r="C90" s="6">
        <v>64.0</v>
      </c>
      <c r="D90" s="6">
        <v>141.0</v>
      </c>
      <c r="E90" s="6">
        <v>76.0</v>
      </c>
      <c r="F90" s="6">
        <v>44.0</v>
      </c>
      <c r="G90" s="14">
        <f t="shared" si="1"/>
        <v>0.3120567376</v>
      </c>
      <c r="H90" s="3" t="s">
        <v>290</v>
      </c>
    </row>
    <row r="91" ht="14.25" customHeight="1">
      <c r="A91" s="6" t="s">
        <v>46</v>
      </c>
      <c r="B91" s="6" t="s">
        <v>12</v>
      </c>
      <c r="C91" s="6">
        <v>55.0</v>
      </c>
      <c r="D91" s="6">
        <v>142.0</v>
      </c>
      <c r="E91" s="6">
        <v>70.0</v>
      </c>
      <c r="F91" s="6">
        <v>36.0</v>
      </c>
      <c r="G91" s="14">
        <f t="shared" si="1"/>
        <v>0.2535211268</v>
      </c>
      <c r="H91" s="3" t="s">
        <v>123</v>
      </c>
    </row>
    <row r="92" ht="14.25" customHeight="1">
      <c r="A92" s="6" t="s">
        <v>32</v>
      </c>
      <c r="B92" s="6" t="s">
        <v>12</v>
      </c>
      <c r="C92" s="6">
        <v>66.0</v>
      </c>
      <c r="D92" s="6">
        <v>142.0</v>
      </c>
      <c r="E92" s="6">
        <v>80.0</v>
      </c>
      <c r="F92" s="6">
        <v>45.0</v>
      </c>
      <c r="G92" s="14">
        <f t="shared" si="1"/>
        <v>0.3169014085</v>
      </c>
      <c r="H92" s="3" t="s">
        <v>290</v>
      </c>
    </row>
    <row r="93" ht="14.25" customHeight="1">
      <c r="A93" s="6" t="s">
        <v>51</v>
      </c>
      <c r="B93" s="6" t="s">
        <v>12</v>
      </c>
      <c r="C93" s="6">
        <v>69.0</v>
      </c>
      <c r="D93" s="6">
        <v>144.0</v>
      </c>
      <c r="E93" s="6">
        <v>83.0</v>
      </c>
      <c r="F93" s="6">
        <v>43.0</v>
      </c>
      <c r="G93" s="14">
        <f t="shared" si="1"/>
        <v>0.2986111111</v>
      </c>
      <c r="H93" s="3" t="s">
        <v>123</v>
      </c>
    </row>
    <row r="94" ht="14.25" customHeight="1">
      <c r="A94" s="6" t="s">
        <v>280</v>
      </c>
      <c r="B94" s="6" t="s">
        <v>12</v>
      </c>
      <c r="C94" s="6">
        <v>72.0</v>
      </c>
      <c r="D94" s="6">
        <v>149.0</v>
      </c>
      <c r="E94" s="6">
        <v>81.0</v>
      </c>
      <c r="F94" s="6">
        <v>76.0</v>
      </c>
      <c r="G94" s="14">
        <f t="shared" si="1"/>
        <v>0.5100671141</v>
      </c>
      <c r="H94" s="3" t="s">
        <v>532</v>
      </c>
    </row>
    <row r="95" ht="14.25" customHeight="1">
      <c r="A95" s="6" t="s">
        <v>55</v>
      </c>
      <c r="B95" s="6" t="s">
        <v>12</v>
      </c>
      <c r="C95" s="6">
        <v>59.0</v>
      </c>
      <c r="D95" s="6">
        <v>150.0</v>
      </c>
      <c r="E95" s="6">
        <v>71.0</v>
      </c>
      <c r="F95" s="6">
        <v>33.0</v>
      </c>
      <c r="G95" s="14">
        <f t="shared" si="1"/>
        <v>0.22</v>
      </c>
      <c r="H95" s="3" t="s">
        <v>123</v>
      </c>
    </row>
    <row r="96" ht="14.25" customHeight="1">
      <c r="A96" s="6" t="s">
        <v>411</v>
      </c>
      <c r="B96" s="6" t="s">
        <v>12</v>
      </c>
      <c r="C96" s="6">
        <v>69.0</v>
      </c>
      <c r="D96" s="6">
        <v>160.0</v>
      </c>
      <c r="E96" s="6">
        <v>75.0</v>
      </c>
      <c r="F96" s="6">
        <v>94.0</v>
      </c>
      <c r="G96" s="14">
        <f t="shared" si="1"/>
        <v>0.5875</v>
      </c>
      <c r="H96" s="3" t="s">
        <v>532</v>
      </c>
    </row>
    <row r="97" ht="14.25" customHeight="1">
      <c r="A97" s="6" t="s">
        <v>504</v>
      </c>
      <c r="B97" s="6" t="s">
        <v>12</v>
      </c>
      <c r="C97" s="6">
        <v>70.0</v>
      </c>
      <c r="D97" s="6">
        <v>162.0</v>
      </c>
      <c r="E97" s="6">
        <v>79.0</v>
      </c>
      <c r="F97" s="6">
        <v>74.0</v>
      </c>
      <c r="G97" s="14">
        <f t="shared" si="1"/>
        <v>0.4567901235</v>
      </c>
      <c r="H97" s="3" t="s">
        <v>428</v>
      </c>
    </row>
    <row r="98" ht="14.25" customHeight="1">
      <c r="A98" s="6" t="s">
        <v>651</v>
      </c>
      <c r="B98" s="8" t="s">
        <v>136</v>
      </c>
      <c r="C98" s="6">
        <v>85.0</v>
      </c>
      <c r="D98" s="6">
        <v>164.0</v>
      </c>
      <c r="E98" s="6">
        <v>88.0</v>
      </c>
      <c r="F98" s="6">
        <v>140.0</v>
      </c>
      <c r="G98" s="14">
        <f t="shared" si="1"/>
        <v>0.8536585366</v>
      </c>
      <c r="H98" s="3" t="s">
        <v>596</v>
      </c>
    </row>
    <row r="99" ht="14.25" customHeight="1">
      <c r="A99" s="6" t="s">
        <v>67</v>
      </c>
      <c r="B99" s="6" t="s">
        <v>12</v>
      </c>
      <c r="C99" s="6">
        <v>65.0</v>
      </c>
      <c r="D99" s="6">
        <v>165.0</v>
      </c>
      <c r="E99" s="6">
        <v>76.0</v>
      </c>
      <c r="F99" s="6">
        <v>59.0</v>
      </c>
      <c r="G99" s="14">
        <f t="shared" si="1"/>
        <v>0.3575757576</v>
      </c>
      <c r="H99" s="3" t="s">
        <v>290</v>
      </c>
    </row>
    <row r="100" ht="14.25" customHeight="1">
      <c r="A100" s="6" t="s">
        <v>652</v>
      </c>
      <c r="B100" s="6" t="s">
        <v>12</v>
      </c>
      <c r="C100" s="6">
        <v>56.0</v>
      </c>
      <c r="D100" s="6">
        <v>167.0</v>
      </c>
      <c r="E100" s="6">
        <v>80.0</v>
      </c>
      <c r="F100" s="6">
        <v>18.0</v>
      </c>
      <c r="G100" s="14">
        <f t="shared" si="1"/>
        <v>0.1077844311</v>
      </c>
      <c r="H100" s="3" t="s">
        <v>59</v>
      </c>
    </row>
    <row r="101" ht="14.25" customHeight="1">
      <c r="A101" s="6" t="s">
        <v>139</v>
      </c>
      <c r="B101" s="6" t="s">
        <v>12</v>
      </c>
      <c r="C101" s="6">
        <v>72.0</v>
      </c>
      <c r="D101" s="6">
        <v>167.0</v>
      </c>
      <c r="E101" s="6">
        <v>82.0</v>
      </c>
      <c r="F101" s="6">
        <v>80.0</v>
      </c>
      <c r="G101" s="14">
        <f t="shared" si="1"/>
        <v>0.4790419162</v>
      </c>
      <c r="H101" s="3" t="s">
        <v>428</v>
      </c>
    </row>
    <row r="102" ht="14.25" customHeight="1">
      <c r="A102" s="6" t="s">
        <v>653</v>
      </c>
      <c r="B102" s="6" t="s">
        <v>12</v>
      </c>
      <c r="C102" s="6">
        <v>74.0</v>
      </c>
      <c r="D102" s="6">
        <v>167.0</v>
      </c>
      <c r="E102" s="6">
        <v>83.0</v>
      </c>
      <c r="F102" s="6">
        <v>86.0</v>
      </c>
      <c r="G102" s="14">
        <f t="shared" si="1"/>
        <v>0.5149700599</v>
      </c>
      <c r="H102" s="3" t="s">
        <v>532</v>
      </c>
    </row>
    <row r="103" ht="14.25" customHeight="1">
      <c r="A103" s="6" t="s">
        <v>87</v>
      </c>
      <c r="B103" s="6" t="s">
        <v>12</v>
      </c>
      <c r="C103" s="6">
        <v>67.0</v>
      </c>
      <c r="D103" s="6">
        <v>171.0</v>
      </c>
      <c r="E103" s="6">
        <v>77.0</v>
      </c>
      <c r="F103" s="6">
        <v>63.0</v>
      </c>
      <c r="G103" s="14">
        <f t="shared" si="1"/>
        <v>0.3684210526</v>
      </c>
      <c r="H103" s="3" t="s">
        <v>290</v>
      </c>
    </row>
    <row r="104" ht="14.25" customHeight="1">
      <c r="A104" s="6" t="s">
        <v>101</v>
      </c>
      <c r="B104" s="6" t="s">
        <v>12</v>
      </c>
      <c r="C104" s="6">
        <v>71.0</v>
      </c>
      <c r="D104" s="6">
        <v>172.0</v>
      </c>
      <c r="E104" s="6">
        <v>81.0</v>
      </c>
      <c r="F104" s="6">
        <v>81.0</v>
      </c>
      <c r="G104" s="14">
        <f t="shared" si="1"/>
        <v>0.4709302326</v>
      </c>
      <c r="H104" s="3" t="s">
        <v>428</v>
      </c>
    </row>
    <row r="105" ht="14.25" customHeight="1">
      <c r="A105" s="6" t="s">
        <v>131</v>
      </c>
      <c r="B105" s="8" t="s">
        <v>12</v>
      </c>
      <c r="C105" s="6">
        <v>69.0</v>
      </c>
      <c r="D105" s="6">
        <v>175.0</v>
      </c>
      <c r="E105" s="6">
        <v>80.0</v>
      </c>
      <c r="F105" s="6">
        <v>59.0</v>
      </c>
      <c r="G105" s="14">
        <f t="shared" si="1"/>
        <v>0.3371428571</v>
      </c>
      <c r="H105" s="3" t="s">
        <v>290</v>
      </c>
    </row>
    <row r="106" ht="14.25" customHeight="1">
      <c r="A106" s="6" t="s">
        <v>95</v>
      </c>
      <c r="B106" s="6" t="s">
        <v>12</v>
      </c>
      <c r="C106" s="6">
        <v>69.0</v>
      </c>
      <c r="D106" s="6">
        <v>176.0</v>
      </c>
      <c r="E106" s="6">
        <v>78.0</v>
      </c>
      <c r="F106" s="6">
        <v>51.0</v>
      </c>
      <c r="G106" s="14">
        <f t="shared" si="1"/>
        <v>0.2897727273</v>
      </c>
      <c r="H106" s="3" t="s">
        <v>123</v>
      </c>
    </row>
    <row r="107" ht="14.25" customHeight="1">
      <c r="A107" s="6" t="s">
        <v>654</v>
      </c>
      <c r="B107" s="6" t="s">
        <v>12</v>
      </c>
      <c r="C107" s="6">
        <v>65.0</v>
      </c>
      <c r="D107" s="6">
        <v>179.0</v>
      </c>
      <c r="E107" s="6">
        <v>74.0</v>
      </c>
      <c r="F107" s="6">
        <v>81.0</v>
      </c>
      <c r="G107" s="14">
        <f t="shared" si="1"/>
        <v>0.4525139665</v>
      </c>
      <c r="H107" s="3" t="s">
        <v>428</v>
      </c>
    </row>
    <row r="108" ht="14.25" customHeight="1">
      <c r="A108" s="6" t="s">
        <v>74</v>
      </c>
      <c r="B108" s="6" t="s">
        <v>12</v>
      </c>
      <c r="C108" s="6">
        <v>70.0</v>
      </c>
      <c r="D108" s="6">
        <v>180.0</v>
      </c>
      <c r="E108" s="6">
        <v>79.0</v>
      </c>
      <c r="F108" s="6">
        <v>89.0</v>
      </c>
      <c r="G108" s="14">
        <f t="shared" si="1"/>
        <v>0.4944444444</v>
      </c>
      <c r="H108" s="3" t="s">
        <v>428</v>
      </c>
    </row>
    <row r="109" ht="14.25" customHeight="1">
      <c r="A109" s="6" t="s">
        <v>591</v>
      </c>
      <c r="B109" s="8" t="s">
        <v>592</v>
      </c>
      <c r="C109" s="6">
        <v>88.0</v>
      </c>
      <c r="D109" s="6">
        <v>187.0</v>
      </c>
      <c r="E109" s="6">
        <v>93.0</v>
      </c>
      <c r="F109" s="6">
        <v>154.0</v>
      </c>
      <c r="G109" s="14">
        <f t="shared" si="1"/>
        <v>0.8235294118</v>
      </c>
      <c r="H109" s="3" t="s">
        <v>596</v>
      </c>
    </row>
    <row r="110" ht="14.25" customHeight="1">
      <c r="A110" s="6" t="s">
        <v>103</v>
      </c>
      <c r="B110" s="6" t="s">
        <v>12</v>
      </c>
      <c r="C110" s="6">
        <v>70.0</v>
      </c>
      <c r="D110" s="6">
        <v>189.0</v>
      </c>
      <c r="E110" s="6">
        <v>79.0</v>
      </c>
      <c r="F110" s="6">
        <v>99.0</v>
      </c>
      <c r="G110" s="14">
        <f t="shared" si="1"/>
        <v>0.5238095238</v>
      </c>
      <c r="H110" s="3" t="s">
        <v>532</v>
      </c>
    </row>
    <row r="111" ht="14.25" customHeight="1">
      <c r="A111" s="6" t="s">
        <v>507</v>
      </c>
      <c r="B111" s="6" t="s">
        <v>12</v>
      </c>
      <c r="C111" s="6">
        <v>77.0</v>
      </c>
      <c r="D111" s="6">
        <v>189.0</v>
      </c>
      <c r="E111" s="6">
        <v>84.0</v>
      </c>
      <c r="F111" s="6">
        <v>117.0</v>
      </c>
      <c r="G111" s="14">
        <f t="shared" si="1"/>
        <v>0.619047619</v>
      </c>
      <c r="H111" s="3" t="s">
        <v>582</v>
      </c>
    </row>
    <row r="112" ht="14.25" customHeight="1">
      <c r="A112" s="6" t="s">
        <v>375</v>
      </c>
      <c r="B112" s="6" t="s">
        <v>12</v>
      </c>
      <c r="C112" s="6">
        <v>73.0</v>
      </c>
      <c r="D112" s="6">
        <v>190.0</v>
      </c>
      <c r="E112" s="6">
        <v>80.0</v>
      </c>
      <c r="F112" s="6">
        <v>107.0</v>
      </c>
      <c r="G112" s="14">
        <f t="shared" si="1"/>
        <v>0.5631578947</v>
      </c>
      <c r="H112" s="3" t="s">
        <v>532</v>
      </c>
    </row>
    <row r="113" ht="14.25" customHeight="1">
      <c r="A113" s="6" t="s">
        <v>655</v>
      </c>
      <c r="B113" s="6" t="s">
        <v>12</v>
      </c>
      <c r="C113" s="6">
        <v>70.0</v>
      </c>
      <c r="D113" s="6">
        <v>191.0</v>
      </c>
      <c r="E113" s="6">
        <v>79.0</v>
      </c>
      <c r="F113" s="6">
        <v>85.0</v>
      </c>
      <c r="G113" s="14">
        <f t="shared" si="1"/>
        <v>0.445026178</v>
      </c>
      <c r="H113" s="3" t="s">
        <v>428</v>
      </c>
    </row>
    <row r="114" ht="14.25" customHeight="1">
      <c r="A114" s="6" t="s">
        <v>340</v>
      </c>
      <c r="B114" s="6" t="s">
        <v>12</v>
      </c>
      <c r="C114" s="6">
        <v>73.0</v>
      </c>
      <c r="D114" s="6">
        <v>198.0</v>
      </c>
      <c r="E114" s="6">
        <v>79.0</v>
      </c>
      <c r="F114" s="6">
        <v>122.0</v>
      </c>
      <c r="G114" s="14">
        <f t="shared" si="1"/>
        <v>0.6161616162</v>
      </c>
      <c r="H114" s="3" t="s">
        <v>582</v>
      </c>
    </row>
    <row r="115" ht="14.25" customHeight="1">
      <c r="A115" s="6" t="s">
        <v>48</v>
      </c>
      <c r="B115" s="6" t="s">
        <v>12</v>
      </c>
      <c r="C115" s="6">
        <v>58.0</v>
      </c>
      <c r="D115" s="6">
        <v>200.0</v>
      </c>
      <c r="E115" s="6">
        <v>75.0</v>
      </c>
      <c r="F115" s="6">
        <v>42.0</v>
      </c>
      <c r="G115" s="14">
        <f t="shared" si="1"/>
        <v>0.21</v>
      </c>
      <c r="H115" s="3" t="s">
        <v>123</v>
      </c>
    </row>
    <row r="116" ht="14.25" customHeight="1">
      <c r="A116" s="6" t="s">
        <v>160</v>
      </c>
      <c r="B116" s="6" t="s">
        <v>12</v>
      </c>
      <c r="C116" s="6">
        <v>71.0</v>
      </c>
      <c r="D116" s="6">
        <v>207.0</v>
      </c>
      <c r="E116" s="6">
        <v>86.0</v>
      </c>
      <c r="F116" s="6">
        <v>71.0</v>
      </c>
      <c r="G116" s="14">
        <f t="shared" si="1"/>
        <v>0.3429951691</v>
      </c>
      <c r="H116" s="3" t="s">
        <v>290</v>
      </c>
    </row>
    <row r="117" ht="14.25" customHeight="1">
      <c r="A117" s="6" t="s">
        <v>656</v>
      </c>
      <c r="B117" s="6" t="s">
        <v>12</v>
      </c>
      <c r="C117" s="6">
        <v>68.0</v>
      </c>
      <c r="D117" s="6">
        <v>213.0</v>
      </c>
      <c r="E117" s="6">
        <v>79.0</v>
      </c>
      <c r="F117" s="6">
        <v>80.0</v>
      </c>
      <c r="G117" s="14">
        <f t="shared" si="1"/>
        <v>0.3755868545</v>
      </c>
      <c r="H117" s="3" t="s">
        <v>290</v>
      </c>
    </row>
    <row r="118" ht="14.25" customHeight="1">
      <c r="A118" s="6" t="s">
        <v>657</v>
      </c>
      <c r="B118" s="6" t="s">
        <v>12</v>
      </c>
      <c r="C118" s="6">
        <v>69.0</v>
      </c>
      <c r="D118" s="6">
        <v>214.0</v>
      </c>
      <c r="E118" s="6">
        <v>79.0</v>
      </c>
      <c r="F118" s="6">
        <v>92.0</v>
      </c>
      <c r="G118" s="14">
        <f t="shared" si="1"/>
        <v>0.4299065421</v>
      </c>
      <c r="H118" s="3" t="s">
        <v>428</v>
      </c>
    </row>
    <row r="119" ht="14.25" customHeight="1">
      <c r="A119" s="6" t="s">
        <v>137</v>
      </c>
      <c r="B119" s="6" t="s">
        <v>12</v>
      </c>
      <c r="C119" s="6">
        <v>71.0</v>
      </c>
      <c r="D119" s="6">
        <v>230.0</v>
      </c>
      <c r="E119" s="6">
        <v>80.0</v>
      </c>
      <c r="F119" s="6">
        <v>95.0</v>
      </c>
      <c r="G119" s="14">
        <f t="shared" si="1"/>
        <v>0.4130434783</v>
      </c>
      <c r="H119" s="3" t="s">
        <v>428</v>
      </c>
    </row>
    <row r="120" ht="14.25" customHeight="1">
      <c r="A120" s="6" t="s">
        <v>658</v>
      </c>
      <c r="B120" s="6" t="s">
        <v>12</v>
      </c>
      <c r="C120" s="6">
        <v>68.0</v>
      </c>
      <c r="D120" s="6">
        <v>231.0</v>
      </c>
      <c r="E120" s="6">
        <v>80.0</v>
      </c>
      <c r="F120" s="6">
        <v>79.0</v>
      </c>
      <c r="G120" s="14">
        <f t="shared" si="1"/>
        <v>0.341991342</v>
      </c>
      <c r="H120" s="3" t="s">
        <v>290</v>
      </c>
    </row>
    <row r="121" ht="14.25" customHeight="1">
      <c r="A121" s="6" t="s">
        <v>659</v>
      </c>
      <c r="B121" s="6" t="s">
        <v>12</v>
      </c>
      <c r="C121" s="6">
        <v>72.0</v>
      </c>
      <c r="D121" s="6">
        <v>236.0</v>
      </c>
      <c r="E121" s="6">
        <v>85.0</v>
      </c>
      <c r="F121" s="6">
        <v>78.0</v>
      </c>
      <c r="G121" s="14">
        <f t="shared" si="1"/>
        <v>0.3305084746</v>
      </c>
      <c r="H121" s="3" t="s">
        <v>290</v>
      </c>
    </row>
    <row r="122" ht="14.25" customHeight="1">
      <c r="A122" s="6">
        <v>431.0</v>
      </c>
      <c r="B122" s="6" t="s">
        <v>12</v>
      </c>
      <c r="C122" s="6">
        <v>71.0</v>
      </c>
      <c r="D122" s="6">
        <v>239.0</v>
      </c>
      <c r="E122" s="6">
        <v>80.0</v>
      </c>
      <c r="F122" s="6">
        <v>122.0</v>
      </c>
      <c r="G122" s="14">
        <f t="shared" si="1"/>
        <v>0.510460251</v>
      </c>
      <c r="H122" s="3" t="s">
        <v>532</v>
      </c>
    </row>
    <row r="123" ht="14.25" customHeight="1">
      <c r="A123" s="6" t="s">
        <v>349</v>
      </c>
      <c r="B123" s="6" t="s">
        <v>12</v>
      </c>
      <c r="C123" s="6">
        <v>66.0</v>
      </c>
      <c r="D123" s="6">
        <v>240.0</v>
      </c>
      <c r="E123" s="6">
        <v>76.0</v>
      </c>
      <c r="F123" s="6">
        <v>88.0</v>
      </c>
      <c r="G123" s="14">
        <f t="shared" si="1"/>
        <v>0.3666666667</v>
      </c>
      <c r="H123" s="3" t="s">
        <v>290</v>
      </c>
    </row>
    <row r="124" ht="14.25" customHeight="1">
      <c r="A124" s="6" t="s">
        <v>33</v>
      </c>
      <c r="B124" s="6" t="s">
        <v>12</v>
      </c>
      <c r="C124" s="6">
        <v>65.0</v>
      </c>
      <c r="D124" s="6">
        <v>242.0</v>
      </c>
      <c r="E124" s="6">
        <v>75.0</v>
      </c>
      <c r="F124" s="6">
        <v>96.0</v>
      </c>
      <c r="G124" s="14">
        <f t="shared" si="1"/>
        <v>0.3966942149</v>
      </c>
      <c r="H124" s="3" t="s">
        <v>290</v>
      </c>
    </row>
    <row r="125" ht="14.25" customHeight="1">
      <c r="A125" s="6" t="s">
        <v>108</v>
      </c>
      <c r="B125" s="6" t="s">
        <v>12</v>
      </c>
      <c r="C125" s="6">
        <v>64.0</v>
      </c>
      <c r="D125" s="6">
        <v>245.0</v>
      </c>
      <c r="E125" s="6">
        <v>80.0</v>
      </c>
      <c r="F125" s="6">
        <v>62.0</v>
      </c>
      <c r="G125" s="14">
        <f t="shared" si="1"/>
        <v>0.2530612245</v>
      </c>
      <c r="H125" s="3" t="s">
        <v>123</v>
      </c>
    </row>
    <row r="126" ht="14.25" customHeight="1">
      <c r="A126" s="6" t="s">
        <v>62</v>
      </c>
      <c r="B126" s="6" t="s">
        <v>12</v>
      </c>
      <c r="C126" s="6">
        <v>60.0</v>
      </c>
      <c r="D126" s="6">
        <v>246.0</v>
      </c>
      <c r="E126" s="6">
        <v>74.0</v>
      </c>
      <c r="F126" s="6">
        <v>50.0</v>
      </c>
      <c r="G126" s="14">
        <f t="shared" si="1"/>
        <v>0.2032520325</v>
      </c>
      <c r="H126" s="3" t="s">
        <v>123</v>
      </c>
    </row>
    <row r="127" ht="14.25" customHeight="1">
      <c r="A127" s="6" t="s">
        <v>117</v>
      </c>
      <c r="B127" s="6" t="s">
        <v>12</v>
      </c>
      <c r="C127" s="6">
        <v>70.0</v>
      </c>
      <c r="D127" s="6">
        <v>246.0</v>
      </c>
      <c r="E127" s="6">
        <v>83.0</v>
      </c>
      <c r="F127" s="6">
        <v>62.0</v>
      </c>
      <c r="G127" s="14">
        <f t="shared" si="1"/>
        <v>0.2520325203</v>
      </c>
      <c r="H127" s="3" t="s">
        <v>123</v>
      </c>
    </row>
    <row r="128" ht="14.25" customHeight="1">
      <c r="A128" s="6" t="s">
        <v>497</v>
      </c>
      <c r="B128" s="6" t="s">
        <v>12</v>
      </c>
      <c r="C128" s="6">
        <v>71.0</v>
      </c>
      <c r="D128" s="6">
        <v>246.0</v>
      </c>
      <c r="E128" s="6">
        <v>82.0</v>
      </c>
      <c r="F128" s="6">
        <v>110.0</v>
      </c>
      <c r="G128" s="14">
        <f t="shared" si="1"/>
        <v>0.4471544715</v>
      </c>
      <c r="H128" s="3" t="s">
        <v>428</v>
      </c>
    </row>
    <row r="129" ht="14.25" customHeight="1">
      <c r="A129" s="6" t="s">
        <v>427</v>
      </c>
      <c r="B129" s="6" t="s">
        <v>12</v>
      </c>
      <c r="C129" s="6">
        <v>70.0</v>
      </c>
      <c r="D129" s="6">
        <v>247.0</v>
      </c>
      <c r="E129" s="6">
        <v>80.0</v>
      </c>
      <c r="F129" s="6">
        <v>107.0</v>
      </c>
      <c r="G129" s="14">
        <f t="shared" si="1"/>
        <v>0.4331983806</v>
      </c>
      <c r="H129" s="3" t="s">
        <v>428</v>
      </c>
    </row>
    <row r="130" ht="14.25" customHeight="1">
      <c r="A130" s="6" t="s">
        <v>353</v>
      </c>
      <c r="B130" s="6" t="s">
        <v>12</v>
      </c>
      <c r="C130" s="6">
        <v>72.0</v>
      </c>
      <c r="D130" s="6">
        <v>247.0</v>
      </c>
      <c r="E130" s="6">
        <v>79.0</v>
      </c>
      <c r="F130" s="6">
        <v>163.0</v>
      </c>
      <c r="G130" s="14">
        <f t="shared" si="1"/>
        <v>0.6599190283</v>
      </c>
      <c r="H130" s="3" t="s">
        <v>582</v>
      </c>
    </row>
    <row r="131" ht="14.25" customHeight="1">
      <c r="A131" s="6" t="s">
        <v>298</v>
      </c>
      <c r="B131" s="6" t="s">
        <v>12</v>
      </c>
      <c r="C131" s="6">
        <v>70.0</v>
      </c>
      <c r="D131" s="6">
        <v>250.0</v>
      </c>
      <c r="E131" s="6">
        <v>80.0</v>
      </c>
      <c r="F131" s="6">
        <v>115.0</v>
      </c>
      <c r="G131" s="14">
        <f t="shared" si="1"/>
        <v>0.46</v>
      </c>
      <c r="H131" s="3" t="s">
        <v>428</v>
      </c>
    </row>
    <row r="132" ht="14.25" customHeight="1">
      <c r="A132" s="6" t="s">
        <v>128</v>
      </c>
      <c r="B132" s="6" t="s">
        <v>12</v>
      </c>
      <c r="C132" s="6">
        <v>66.0</v>
      </c>
      <c r="D132" s="6">
        <v>251.0</v>
      </c>
      <c r="E132" s="6">
        <v>75.0</v>
      </c>
      <c r="F132" s="6">
        <v>127.0</v>
      </c>
      <c r="G132" s="14">
        <f t="shared" si="1"/>
        <v>0.5059760956</v>
      </c>
      <c r="H132" s="3" t="s">
        <v>532</v>
      </c>
    </row>
    <row r="133" ht="14.25" customHeight="1">
      <c r="A133" s="6" t="s">
        <v>342</v>
      </c>
      <c r="B133" s="6" t="s">
        <v>12</v>
      </c>
      <c r="C133" s="6">
        <v>76.0</v>
      </c>
      <c r="D133" s="6">
        <v>254.0</v>
      </c>
      <c r="E133" s="6">
        <v>81.0</v>
      </c>
      <c r="F133" s="6">
        <v>179.0</v>
      </c>
      <c r="G133" s="14">
        <f t="shared" si="1"/>
        <v>0.7047244094</v>
      </c>
      <c r="H133" s="3" t="s">
        <v>593</v>
      </c>
    </row>
    <row r="134" ht="14.25" customHeight="1">
      <c r="A134" s="6" t="s">
        <v>308</v>
      </c>
      <c r="B134" s="8" t="s">
        <v>12</v>
      </c>
      <c r="C134" s="6">
        <v>69.0</v>
      </c>
      <c r="D134" s="6">
        <v>255.0</v>
      </c>
      <c r="E134" s="6">
        <v>79.0</v>
      </c>
      <c r="F134" s="6">
        <v>112.0</v>
      </c>
      <c r="G134" s="14">
        <f t="shared" si="1"/>
        <v>0.4392156863</v>
      </c>
      <c r="H134" s="3" t="s">
        <v>428</v>
      </c>
    </row>
    <row r="135" ht="14.25" customHeight="1">
      <c r="A135" s="6" t="s">
        <v>513</v>
      </c>
      <c r="B135" s="6" t="s">
        <v>12</v>
      </c>
      <c r="C135" s="6">
        <v>72.0</v>
      </c>
      <c r="D135" s="6">
        <v>255.0</v>
      </c>
      <c r="E135" s="6">
        <v>79.0</v>
      </c>
      <c r="F135" s="6">
        <v>154.0</v>
      </c>
      <c r="G135" s="14">
        <f t="shared" si="1"/>
        <v>0.6039215686</v>
      </c>
      <c r="H135" s="3" t="s">
        <v>582</v>
      </c>
    </row>
    <row r="136" ht="14.25" customHeight="1">
      <c r="A136" s="6" t="s">
        <v>79</v>
      </c>
      <c r="B136" s="6" t="s">
        <v>12</v>
      </c>
      <c r="C136" s="6">
        <v>68.0</v>
      </c>
      <c r="D136" s="6">
        <v>260.0</v>
      </c>
      <c r="E136" s="6">
        <v>77.0</v>
      </c>
      <c r="F136" s="6">
        <v>105.0</v>
      </c>
      <c r="G136" s="14">
        <f t="shared" si="1"/>
        <v>0.4038461538</v>
      </c>
      <c r="H136" s="3" t="s">
        <v>428</v>
      </c>
    </row>
    <row r="137" ht="14.25" customHeight="1">
      <c r="A137" s="6" t="s">
        <v>200</v>
      </c>
      <c r="B137" s="6" t="s">
        <v>12</v>
      </c>
      <c r="C137" s="6">
        <v>71.0</v>
      </c>
      <c r="D137" s="6">
        <v>264.0</v>
      </c>
      <c r="E137" s="6">
        <v>79.0</v>
      </c>
      <c r="F137" s="6">
        <v>114.0</v>
      </c>
      <c r="G137" s="14">
        <f t="shared" si="1"/>
        <v>0.4318181818</v>
      </c>
      <c r="H137" s="3" t="s">
        <v>428</v>
      </c>
    </row>
    <row r="138" ht="14.25" customHeight="1">
      <c r="A138" s="6" t="s">
        <v>314</v>
      </c>
      <c r="B138" s="6" t="s">
        <v>12</v>
      </c>
      <c r="C138" s="6">
        <v>64.0</v>
      </c>
      <c r="D138" s="6">
        <v>265.0</v>
      </c>
      <c r="E138" s="6">
        <v>75.0</v>
      </c>
      <c r="F138" s="6">
        <v>91.0</v>
      </c>
      <c r="G138" s="14">
        <f t="shared" si="1"/>
        <v>0.3433962264</v>
      </c>
      <c r="H138" s="3" t="s">
        <v>290</v>
      </c>
    </row>
    <row r="139" ht="14.25" customHeight="1">
      <c r="A139" s="6" t="s">
        <v>176</v>
      </c>
      <c r="B139" s="6" t="s">
        <v>12</v>
      </c>
      <c r="C139" s="6">
        <v>73.0</v>
      </c>
      <c r="D139" s="6">
        <v>266.0</v>
      </c>
      <c r="E139" s="6">
        <v>86.0</v>
      </c>
      <c r="F139" s="6">
        <v>118.0</v>
      </c>
      <c r="G139" s="14">
        <f t="shared" si="1"/>
        <v>0.4436090226</v>
      </c>
      <c r="H139" s="3" t="s">
        <v>428</v>
      </c>
    </row>
    <row r="140" ht="14.25" customHeight="1">
      <c r="A140" s="6" t="s">
        <v>147</v>
      </c>
      <c r="B140" s="6" t="s">
        <v>12</v>
      </c>
      <c r="C140" s="6">
        <v>68.0</v>
      </c>
      <c r="D140" s="6">
        <v>267.0</v>
      </c>
      <c r="E140" s="6">
        <v>76.0</v>
      </c>
      <c r="F140" s="6">
        <v>121.0</v>
      </c>
      <c r="G140" s="14">
        <f t="shared" si="1"/>
        <v>0.4531835206</v>
      </c>
      <c r="H140" s="3" t="s">
        <v>428</v>
      </c>
    </row>
    <row r="141" ht="14.25" customHeight="1">
      <c r="A141" s="6" t="s">
        <v>660</v>
      </c>
      <c r="B141" s="8" t="s">
        <v>150</v>
      </c>
      <c r="C141" s="6">
        <v>71.0</v>
      </c>
      <c r="D141" s="6">
        <v>267.0</v>
      </c>
      <c r="E141" s="6">
        <v>81.0</v>
      </c>
      <c r="F141" s="6">
        <v>129.0</v>
      </c>
      <c r="G141" s="14">
        <f t="shared" si="1"/>
        <v>0.4831460674</v>
      </c>
      <c r="H141" s="3" t="s">
        <v>428</v>
      </c>
    </row>
    <row r="142" ht="14.25" customHeight="1">
      <c r="A142" s="6" t="s">
        <v>661</v>
      </c>
      <c r="B142" s="6" t="s">
        <v>12</v>
      </c>
      <c r="C142" s="6">
        <v>74.0</v>
      </c>
      <c r="D142" s="6">
        <v>269.0</v>
      </c>
      <c r="E142" s="6">
        <v>86.0</v>
      </c>
      <c r="F142" s="6">
        <v>122.0</v>
      </c>
      <c r="G142" s="14">
        <f t="shared" si="1"/>
        <v>0.4535315985</v>
      </c>
      <c r="H142" s="3" t="s">
        <v>428</v>
      </c>
    </row>
    <row r="143" ht="14.25" customHeight="1">
      <c r="A143" s="6" t="s">
        <v>476</v>
      </c>
      <c r="B143" s="6" t="s">
        <v>12</v>
      </c>
      <c r="C143" s="6">
        <v>72.0</v>
      </c>
      <c r="D143" s="6">
        <v>269.0</v>
      </c>
      <c r="E143" s="6">
        <v>80.0</v>
      </c>
      <c r="F143" s="6">
        <v>145.0</v>
      </c>
      <c r="G143" s="14">
        <f t="shared" si="1"/>
        <v>0.5390334572</v>
      </c>
      <c r="H143" s="3" t="s">
        <v>532</v>
      </c>
    </row>
    <row r="144" ht="14.25" customHeight="1">
      <c r="A144" s="6" t="s">
        <v>386</v>
      </c>
      <c r="B144" s="6" t="s">
        <v>12</v>
      </c>
      <c r="C144" s="6">
        <v>74.0</v>
      </c>
      <c r="D144" s="6">
        <v>274.0</v>
      </c>
      <c r="E144" s="6">
        <v>81.0</v>
      </c>
      <c r="F144" s="6">
        <v>138.0</v>
      </c>
      <c r="G144" s="14">
        <f t="shared" si="1"/>
        <v>0.503649635</v>
      </c>
      <c r="H144" s="3" t="s">
        <v>532</v>
      </c>
    </row>
    <row r="145" ht="14.25" customHeight="1">
      <c r="A145" s="6" t="s">
        <v>347</v>
      </c>
      <c r="B145" s="6" t="s">
        <v>12</v>
      </c>
      <c r="C145" s="6">
        <v>74.0</v>
      </c>
      <c r="D145" s="6">
        <v>278.0</v>
      </c>
      <c r="E145" s="6">
        <v>81.0</v>
      </c>
      <c r="F145" s="6">
        <v>186.0</v>
      </c>
      <c r="G145" s="14">
        <f t="shared" si="1"/>
        <v>0.6690647482</v>
      </c>
      <c r="H145" s="3" t="s">
        <v>582</v>
      </c>
    </row>
    <row r="146" ht="14.25" customHeight="1">
      <c r="A146" s="6" t="s">
        <v>528</v>
      </c>
      <c r="B146" s="6" t="s">
        <v>12</v>
      </c>
      <c r="C146" s="6">
        <v>73.0</v>
      </c>
      <c r="D146" s="6">
        <v>279.0</v>
      </c>
      <c r="E146" s="6">
        <v>84.0</v>
      </c>
      <c r="F146" s="6">
        <v>131.0</v>
      </c>
      <c r="G146" s="14">
        <f t="shared" si="1"/>
        <v>0.4695340502</v>
      </c>
      <c r="H146" s="3" t="s">
        <v>428</v>
      </c>
    </row>
    <row r="147" ht="14.25" customHeight="1">
      <c r="A147" s="6" t="s">
        <v>420</v>
      </c>
      <c r="B147" s="6" t="s">
        <v>12</v>
      </c>
      <c r="C147" s="6">
        <v>69.0</v>
      </c>
      <c r="D147" s="6">
        <v>280.0</v>
      </c>
      <c r="E147" s="6">
        <v>77.0</v>
      </c>
      <c r="F147" s="6">
        <v>145.0</v>
      </c>
      <c r="G147" s="14">
        <f t="shared" si="1"/>
        <v>0.5178571429</v>
      </c>
      <c r="H147" s="3" t="s">
        <v>532</v>
      </c>
    </row>
    <row r="148" ht="14.25" customHeight="1">
      <c r="A148" s="6" t="s">
        <v>311</v>
      </c>
      <c r="B148" s="6" t="s">
        <v>12</v>
      </c>
      <c r="C148" s="6">
        <v>73.0</v>
      </c>
      <c r="D148" s="6">
        <v>284.0</v>
      </c>
      <c r="E148" s="6">
        <v>81.0</v>
      </c>
      <c r="F148" s="6">
        <v>150.0</v>
      </c>
      <c r="G148" s="14">
        <f t="shared" si="1"/>
        <v>0.5281690141</v>
      </c>
      <c r="H148" s="3" t="s">
        <v>532</v>
      </c>
    </row>
    <row r="149" ht="14.25" customHeight="1">
      <c r="A149" s="6" t="s">
        <v>69</v>
      </c>
      <c r="B149" s="6" t="s">
        <v>12</v>
      </c>
      <c r="C149" s="6">
        <v>71.0</v>
      </c>
      <c r="D149" s="6">
        <v>284.0</v>
      </c>
      <c r="E149" s="6">
        <v>79.0</v>
      </c>
      <c r="F149" s="6">
        <v>150.0</v>
      </c>
      <c r="G149" s="14">
        <f t="shared" si="1"/>
        <v>0.5281690141</v>
      </c>
      <c r="H149" s="3" t="s">
        <v>532</v>
      </c>
    </row>
    <row r="150" ht="14.25" customHeight="1">
      <c r="A150" s="6" t="s">
        <v>54</v>
      </c>
      <c r="B150" s="6" t="s">
        <v>12</v>
      </c>
      <c r="C150" s="6">
        <v>58.0</v>
      </c>
      <c r="D150" s="6">
        <v>294.0</v>
      </c>
      <c r="E150" s="6">
        <v>73.0</v>
      </c>
      <c r="F150" s="6">
        <v>64.0</v>
      </c>
      <c r="G150" s="14">
        <f t="shared" si="1"/>
        <v>0.2176870748</v>
      </c>
      <c r="H150" s="3" t="s">
        <v>123</v>
      </c>
    </row>
    <row r="151" ht="14.25" customHeight="1">
      <c r="A151" s="6" t="s">
        <v>257</v>
      </c>
      <c r="B151" s="6" t="s">
        <v>12</v>
      </c>
      <c r="C151" s="6">
        <v>69.0</v>
      </c>
      <c r="D151" s="6">
        <v>298.0</v>
      </c>
      <c r="E151" s="6">
        <v>81.0</v>
      </c>
      <c r="F151" s="6">
        <v>106.0</v>
      </c>
      <c r="G151" s="14">
        <f t="shared" si="1"/>
        <v>0.355704698</v>
      </c>
      <c r="H151" s="3" t="s">
        <v>290</v>
      </c>
    </row>
    <row r="152" ht="14.25" customHeight="1">
      <c r="A152" s="6" t="s">
        <v>53</v>
      </c>
      <c r="B152" s="6" t="s">
        <v>12</v>
      </c>
      <c r="C152" s="6">
        <v>57.0</v>
      </c>
      <c r="D152" s="6">
        <v>299.0</v>
      </c>
      <c r="E152" s="6">
        <v>77.0</v>
      </c>
      <c r="F152" s="6">
        <v>28.0</v>
      </c>
      <c r="G152" s="14">
        <f t="shared" si="1"/>
        <v>0.09364548495</v>
      </c>
      <c r="H152" s="3" t="s">
        <v>15</v>
      </c>
    </row>
    <row r="153" ht="14.25" customHeight="1">
      <c r="A153" s="6" t="s">
        <v>300</v>
      </c>
      <c r="B153" s="6" t="s">
        <v>12</v>
      </c>
      <c r="C153" s="6">
        <v>73.0</v>
      </c>
      <c r="D153" s="6">
        <v>304.0</v>
      </c>
      <c r="E153" s="6">
        <v>77.0</v>
      </c>
      <c r="F153" s="6">
        <v>239.0</v>
      </c>
      <c r="G153" s="14">
        <f t="shared" si="1"/>
        <v>0.7861842105</v>
      </c>
      <c r="H153" s="3" t="s">
        <v>593</v>
      </c>
    </row>
    <row r="154" ht="14.25" customHeight="1">
      <c r="A154" s="6" t="s">
        <v>662</v>
      </c>
      <c r="B154" s="6" t="s">
        <v>12</v>
      </c>
      <c r="C154" s="6">
        <v>70.0</v>
      </c>
      <c r="D154" s="6">
        <v>310.0</v>
      </c>
      <c r="E154" s="6">
        <v>80.0</v>
      </c>
      <c r="F154" s="6">
        <v>125.0</v>
      </c>
      <c r="G154" s="14">
        <f t="shared" si="1"/>
        <v>0.4032258065</v>
      </c>
      <c r="H154" s="3" t="s">
        <v>428</v>
      </c>
    </row>
    <row r="155" ht="14.25" customHeight="1">
      <c r="A155" s="6" t="s">
        <v>249</v>
      </c>
      <c r="B155" s="6" t="s">
        <v>12</v>
      </c>
      <c r="C155" s="6">
        <v>73.0</v>
      </c>
      <c r="D155" s="6">
        <v>316.0</v>
      </c>
      <c r="E155" s="6">
        <v>82.0</v>
      </c>
      <c r="F155" s="6">
        <v>152.0</v>
      </c>
      <c r="G155" s="14">
        <f t="shared" si="1"/>
        <v>0.4810126582</v>
      </c>
      <c r="H155" s="3" t="s">
        <v>428</v>
      </c>
    </row>
    <row r="156" ht="14.25" customHeight="1">
      <c r="A156" s="6" t="s">
        <v>158</v>
      </c>
      <c r="B156" s="6" t="s">
        <v>12</v>
      </c>
      <c r="C156" s="6">
        <v>73.0</v>
      </c>
      <c r="D156" s="6">
        <v>317.0</v>
      </c>
      <c r="E156" s="6">
        <v>81.0</v>
      </c>
      <c r="F156" s="6">
        <v>155.0</v>
      </c>
      <c r="G156" s="14">
        <f t="shared" si="1"/>
        <v>0.4889589905</v>
      </c>
      <c r="H156" s="3" t="s">
        <v>428</v>
      </c>
    </row>
    <row r="157" ht="14.25" customHeight="1">
      <c r="A157" s="6" t="s">
        <v>663</v>
      </c>
      <c r="B157" s="6" t="s">
        <v>12</v>
      </c>
      <c r="C157" s="6">
        <v>71.0</v>
      </c>
      <c r="D157" s="6">
        <v>318.0</v>
      </c>
      <c r="E157" s="6">
        <v>82.0</v>
      </c>
      <c r="F157" s="6">
        <v>145.0</v>
      </c>
      <c r="G157" s="14">
        <f t="shared" si="1"/>
        <v>0.4559748428</v>
      </c>
      <c r="H157" s="3" t="s">
        <v>428</v>
      </c>
    </row>
    <row r="158" ht="14.25" customHeight="1">
      <c r="A158" s="6" t="s">
        <v>297</v>
      </c>
      <c r="B158" s="8" t="s">
        <v>12</v>
      </c>
      <c r="C158" s="6">
        <v>73.0</v>
      </c>
      <c r="D158" s="6">
        <v>324.0</v>
      </c>
      <c r="E158" s="6">
        <v>81.0</v>
      </c>
      <c r="F158" s="6">
        <v>171.0</v>
      </c>
      <c r="G158" s="14">
        <f t="shared" si="1"/>
        <v>0.5277777778</v>
      </c>
      <c r="H158" s="3" t="s">
        <v>532</v>
      </c>
    </row>
    <row r="159" ht="14.25" customHeight="1">
      <c r="A159" s="6" t="s">
        <v>224</v>
      </c>
      <c r="B159" s="6" t="s">
        <v>12</v>
      </c>
      <c r="C159" s="6">
        <v>73.0</v>
      </c>
      <c r="D159" s="6">
        <v>324.0</v>
      </c>
      <c r="E159" s="6">
        <v>80.0</v>
      </c>
      <c r="F159" s="6">
        <v>195.0</v>
      </c>
      <c r="G159" s="14">
        <f t="shared" si="1"/>
        <v>0.6018518519</v>
      </c>
      <c r="H159" s="3" t="s">
        <v>582</v>
      </c>
    </row>
    <row r="160" ht="14.25" customHeight="1">
      <c r="A160" s="6" t="s">
        <v>326</v>
      </c>
      <c r="B160" s="6" t="s">
        <v>12</v>
      </c>
      <c r="C160" s="6">
        <v>74.0</v>
      </c>
      <c r="D160" s="6">
        <v>325.0</v>
      </c>
      <c r="E160" s="6">
        <v>77.0</v>
      </c>
      <c r="F160" s="6">
        <v>263.0</v>
      </c>
      <c r="G160" s="14">
        <f t="shared" si="1"/>
        <v>0.8092307692</v>
      </c>
      <c r="H160" s="3" t="s">
        <v>596</v>
      </c>
    </row>
    <row r="161" ht="14.25" customHeight="1">
      <c r="A161" s="6" t="s">
        <v>664</v>
      </c>
      <c r="B161" s="6" t="s">
        <v>12</v>
      </c>
      <c r="C161" s="6">
        <v>73.0</v>
      </c>
      <c r="D161" s="6">
        <v>327.0</v>
      </c>
      <c r="E161" s="6">
        <v>83.0</v>
      </c>
      <c r="F161" s="6">
        <v>171.0</v>
      </c>
      <c r="G161" s="14">
        <f t="shared" si="1"/>
        <v>0.5229357798</v>
      </c>
      <c r="H161" s="3" t="s">
        <v>532</v>
      </c>
    </row>
    <row r="162" ht="14.25" customHeight="1">
      <c r="A162" s="6" t="s">
        <v>237</v>
      </c>
      <c r="B162" s="6" t="s">
        <v>12</v>
      </c>
      <c r="C162" s="6">
        <v>72.0</v>
      </c>
      <c r="D162" s="6">
        <v>328.0</v>
      </c>
      <c r="E162" s="6">
        <v>81.0</v>
      </c>
      <c r="F162" s="6">
        <v>143.0</v>
      </c>
      <c r="G162" s="14">
        <f t="shared" si="1"/>
        <v>0.4359756098</v>
      </c>
      <c r="H162" s="3" t="s">
        <v>428</v>
      </c>
    </row>
    <row r="163" ht="14.25" customHeight="1">
      <c r="A163" s="6" t="s">
        <v>106</v>
      </c>
      <c r="B163" s="8" t="s">
        <v>12</v>
      </c>
      <c r="C163" s="6">
        <v>72.0</v>
      </c>
      <c r="D163" s="6">
        <v>328.0</v>
      </c>
      <c r="E163" s="6">
        <v>83.0</v>
      </c>
      <c r="F163" s="6">
        <v>151.0</v>
      </c>
      <c r="G163" s="14">
        <f t="shared" si="1"/>
        <v>0.4603658537</v>
      </c>
      <c r="H163" s="3" t="s">
        <v>428</v>
      </c>
    </row>
    <row r="164" ht="14.25" customHeight="1">
      <c r="A164" s="6" t="s">
        <v>665</v>
      </c>
      <c r="B164" s="6" t="s">
        <v>12</v>
      </c>
      <c r="C164" s="6">
        <v>71.0</v>
      </c>
      <c r="D164" s="6">
        <v>329.0</v>
      </c>
      <c r="E164" s="6">
        <v>79.0</v>
      </c>
      <c r="F164" s="6">
        <v>148.0</v>
      </c>
      <c r="G164" s="14">
        <f t="shared" si="1"/>
        <v>0.4498480243</v>
      </c>
      <c r="H164" s="3" t="s">
        <v>428</v>
      </c>
    </row>
    <row r="165" ht="14.25" customHeight="1">
      <c r="A165" s="6" t="s">
        <v>666</v>
      </c>
      <c r="B165" s="6" t="s">
        <v>12</v>
      </c>
      <c r="C165" s="6">
        <v>70.0</v>
      </c>
      <c r="D165" s="6">
        <v>330.0</v>
      </c>
      <c r="E165" s="6">
        <v>80.0</v>
      </c>
      <c r="F165" s="6">
        <v>149.0</v>
      </c>
      <c r="G165" s="14">
        <f t="shared" si="1"/>
        <v>0.4515151515</v>
      </c>
      <c r="H165" s="3" t="s">
        <v>428</v>
      </c>
    </row>
    <row r="166" ht="14.25" customHeight="1">
      <c r="A166" s="6" t="s">
        <v>667</v>
      </c>
      <c r="B166" s="6" t="s">
        <v>12</v>
      </c>
      <c r="C166" s="6">
        <v>67.0</v>
      </c>
      <c r="D166" s="6">
        <v>336.0</v>
      </c>
      <c r="E166" s="6">
        <v>78.0</v>
      </c>
      <c r="F166" s="6">
        <v>114.0</v>
      </c>
      <c r="G166" s="14">
        <f t="shared" si="1"/>
        <v>0.3392857143</v>
      </c>
      <c r="H166" s="3" t="s">
        <v>290</v>
      </c>
    </row>
    <row r="167" ht="14.25" customHeight="1">
      <c r="A167" s="6" t="s">
        <v>668</v>
      </c>
      <c r="B167" s="6" t="s">
        <v>12</v>
      </c>
      <c r="C167" s="6">
        <v>74.0</v>
      </c>
      <c r="D167" s="6">
        <v>337.0</v>
      </c>
      <c r="E167" s="6">
        <v>81.0</v>
      </c>
      <c r="F167" s="6">
        <v>195.0</v>
      </c>
      <c r="G167" s="14">
        <f t="shared" si="1"/>
        <v>0.5786350148</v>
      </c>
      <c r="H167" s="3" t="s">
        <v>532</v>
      </c>
    </row>
    <row r="168" ht="14.25" customHeight="1">
      <c r="A168" s="6" t="s">
        <v>669</v>
      </c>
      <c r="B168" s="6" t="s">
        <v>12</v>
      </c>
      <c r="C168" s="6">
        <v>71.0</v>
      </c>
      <c r="D168" s="6">
        <v>341.0</v>
      </c>
      <c r="E168" s="6">
        <v>77.0</v>
      </c>
      <c r="F168" s="6">
        <v>218.0</v>
      </c>
      <c r="G168" s="14">
        <f t="shared" si="1"/>
        <v>0.6392961877</v>
      </c>
      <c r="H168" s="3" t="s">
        <v>582</v>
      </c>
    </row>
    <row r="169" ht="14.25" customHeight="1">
      <c r="A169" s="6" t="s">
        <v>291</v>
      </c>
      <c r="B169" s="8" t="s">
        <v>12</v>
      </c>
      <c r="C169" s="6">
        <v>74.0</v>
      </c>
      <c r="D169" s="6">
        <v>342.0</v>
      </c>
      <c r="E169" s="6">
        <v>82.0</v>
      </c>
      <c r="F169" s="6">
        <v>187.0</v>
      </c>
      <c r="G169" s="14">
        <f t="shared" si="1"/>
        <v>0.5467836257</v>
      </c>
      <c r="H169" s="3" t="s">
        <v>532</v>
      </c>
    </row>
    <row r="170" ht="14.25" customHeight="1">
      <c r="A170" s="6" t="s">
        <v>670</v>
      </c>
      <c r="B170" s="6" t="s">
        <v>12</v>
      </c>
      <c r="C170" s="6">
        <v>65.0</v>
      </c>
      <c r="D170" s="6">
        <v>348.0</v>
      </c>
      <c r="E170" s="6">
        <v>76.0</v>
      </c>
      <c r="F170" s="6">
        <v>120.0</v>
      </c>
      <c r="G170" s="14">
        <f t="shared" si="1"/>
        <v>0.3448275862</v>
      </c>
      <c r="H170" s="3" t="s">
        <v>290</v>
      </c>
    </row>
    <row r="171" ht="14.25" customHeight="1">
      <c r="A171" s="6" t="s">
        <v>138</v>
      </c>
      <c r="B171" s="6" t="s">
        <v>12</v>
      </c>
      <c r="C171" s="6">
        <v>69.0</v>
      </c>
      <c r="D171" s="6">
        <v>358.0</v>
      </c>
      <c r="E171" s="6">
        <v>81.0</v>
      </c>
      <c r="F171" s="6">
        <v>147.0</v>
      </c>
      <c r="G171" s="14">
        <f t="shared" si="1"/>
        <v>0.4106145251</v>
      </c>
      <c r="H171" s="3" t="s">
        <v>428</v>
      </c>
    </row>
    <row r="172" ht="14.25" customHeight="1">
      <c r="A172" s="6" t="s">
        <v>519</v>
      </c>
      <c r="B172" s="6" t="s">
        <v>12</v>
      </c>
      <c r="C172" s="6">
        <v>68.0</v>
      </c>
      <c r="D172" s="6">
        <v>365.0</v>
      </c>
      <c r="E172" s="6">
        <v>82.0</v>
      </c>
      <c r="F172" s="6">
        <v>123.0</v>
      </c>
      <c r="G172" s="14">
        <f t="shared" si="1"/>
        <v>0.3369863014</v>
      </c>
      <c r="H172" s="3" t="s">
        <v>290</v>
      </c>
    </row>
    <row r="173" ht="14.25" customHeight="1">
      <c r="A173" s="6" t="s">
        <v>671</v>
      </c>
      <c r="B173" s="6" t="s">
        <v>12</v>
      </c>
      <c r="C173" s="6">
        <v>60.0</v>
      </c>
      <c r="D173" s="6">
        <v>369.0</v>
      </c>
      <c r="E173" s="6">
        <v>79.0</v>
      </c>
      <c r="F173" s="6">
        <v>61.0</v>
      </c>
      <c r="G173" s="14">
        <f t="shared" si="1"/>
        <v>0.1653116531</v>
      </c>
      <c r="H173" s="3" t="s">
        <v>59</v>
      </c>
    </row>
    <row r="174" ht="14.25" customHeight="1">
      <c r="A174" s="6" t="s">
        <v>63</v>
      </c>
      <c r="B174" s="8" t="s">
        <v>12</v>
      </c>
      <c r="C174" s="6">
        <v>58.0</v>
      </c>
      <c r="D174" s="6">
        <v>369.0</v>
      </c>
      <c r="E174" s="6">
        <v>73.0</v>
      </c>
      <c r="F174" s="6">
        <v>74.0</v>
      </c>
      <c r="G174" s="14">
        <f t="shared" si="1"/>
        <v>0.2005420054</v>
      </c>
      <c r="H174" s="3" t="s">
        <v>123</v>
      </c>
    </row>
    <row r="175" ht="14.25" customHeight="1">
      <c r="A175" s="6" t="s">
        <v>230</v>
      </c>
      <c r="B175" s="6" t="s">
        <v>12</v>
      </c>
      <c r="C175" s="6">
        <v>70.0</v>
      </c>
      <c r="D175" s="6">
        <v>369.0</v>
      </c>
      <c r="E175" s="6">
        <v>80.0</v>
      </c>
      <c r="F175" s="6">
        <v>163.0</v>
      </c>
      <c r="G175" s="14">
        <f t="shared" si="1"/>
        <v>0.4417344173</v>
      </c>
      <c r="H175" s="3" t="s">
        <v>428</v>
      </c>
    </row>
    <row r="176" ht="14.25" customHeight="1">
      <c r="A176" s="6" t="s">
        <v>337</v>
      </c>
      <c r="B176" s="6" t="s">
        <v>12</v>
      </c>
      <c r="C176" s="6">
        <v>73.0</v>
      </c>
      <c r="D176" s="6">
        <v>372.0</v>
      </c>
      <c r="E176" s="6">
        <v>82.0</v>
      </c>
      <c r="F176" s="6">
        <v>208.0</v>
      </c>
      <c r="G176" s="14">
        <f t="shared" si="1"/>
        <v>0.5591397849</v>
      </c>
      <c r="H176" s="3" t="s">
        <v>532</v>
      </c>
    </row>
    <row r="177" ht="14.25" customHeight="1">
      <c r="A177" s="6" t="s">
        <v>672</v>
      </c>
      <c r="B177" s="6" t="s">
        <v>12</v>
      </c>
      <c r="C177" s="6">
        <v>72.0</v>
      </c>
      <c r="D177" s="6">
        <v>376.0</v>
      </c>
      <c r="E177" s="6">
        <v>80.0</v>
      </c>
      <c r="F177" s="6">
        <v>198.0</v>
      </c>
      <c r="G177" s="14">
        <f t="shared" si="1"/>
        <v>0.5265957447</v>
      </c>
      <c r="H177" s="3" t="s">
        <v>532</v>
      </c>
    </row>
    <row r="178" ht="14.25" customHeight="1">
      <c r="A178" s="6" t="s">
        <v>226</v>
      </c>
      <c r="B178" s="6" t="s">
        <v>12</v>
      </c>
      <c r="C178" s="6">
        <v>72.0</v>
      </c>
      <c r="D178" s="6">
        <v>383.0</v>
      </c>
      <c r="E178" s="6">
        <v>82.0</v>
      </c>
      <c r="F178" s="6">
        <v>181.0</v>
      </c>
      <c r="G178" s="14">
        <f t="shared" si="1"/>
        <v>0.4725848564</v>
      </c>
      <c r="H178" s="3" t="s">
        <v>428</v>
      </c>
    </row>
    <row r="179" ht="14.25" customHeight="1">
      <c r="A179" s="6" t="s">
        <v>207</v>
      </c>
      <c r="B179" s="6" t="s">
        <v>12</v>
      </c>
      <c r="C179" s="6">
        <v>71.0</v>
      </c>
      <c r="D179" s="6">
        <v>384.0</v>
      </c>
      <c r="E179" s="6">
        <v>81.0</v>
      </c>
      <c r="F179" s="6">
        <v>186.0</v>
      </c>
      <c r="G179" s="14">
        <f t="shared" si="1"/>
        <v>0.484375</v>
      </c>
      <c r="H179" s="3" t="s">
        <v>428</v>
      </c>
    </row>
    <row r="180" ht="14.25" customHeight="1">
      <c r="A180" s="6" t="s">
        <v>303</v>
      </c>
      <c r="B180" s="6" t="s">
        <v>12</v>
      </c>
      <c r="C180" s="6">
        <v>72.0</v>
      </c>
      <c r="D180" s="6">
        <v>384.0</v>
      </c>
      <c r="E180" s="6">
        <v>79.0</v>
      </c>
      <c r="F180" s="6">
        <v>227.0</v>
      </c>
      <c r="G180" s="14">
        <f t="shared" si="1"/>
        <v>0.5911458333</v>
      </c>
      <c r="H180" s="3" t="s">
        <v>532</v>
      </c>
    </row>
    <row r="181" ht="14.25" customHeight="1">
      <c r="A181" s="6" t="s">
        <v>673</v>
      </c>
      <c r="B181" s="6" t="s">
        <v>12</v>
      </c>
      <c r="C181" s="6">
        <v>57.0</v>
      </c>
      <c r="D181" s="6">
        <v>389.0</v>
      </c>
      <c r="E181" s="6">
        <v>76.0</v>
      </c>
      <c r="F181" s="6">
        <v>72.0</v>
      </c>
      <c r="G181" s="14">
        <f t="shared" si="1"/>
        <v>0.1850899743</v>
      </c>
      <c r="H181" s="3" t="s">
        <v>59</v>
      </c>
    </row>
    <row r="182" ht="14.25" customHeight="1">
      <c r="A182" s="6" t="s">
        <v>170</v>
      </c>
      <c r="B182" s="6" t="s">
        <v>12</v>
      </c>
      <c r="C182" s="6">
        <v>66.0</v>
      </c>
      <c r="D182" s="6">
        <v>392.0</v>
      </c>
      <c r="E182" s="6">
        <v>76.0</v>
      </c>
      <c r="F182" s="6">
        <v>158.0</v>
      </c>
      <c r="G182" s="14">
        <f t="shared" si="1"/>
        <v>0.4030612245</v>
      </c>
      <c r="H182" s="3" t="s">
        <v>428</v>
      </c>
    </row>
    <row r="183" ht="14.25" customHeight="1">
      <c r="A183" s="6" t="s">
        <v>110</v>
      </c>
      <c r="B183" s="6" t="s">
        <v>12</v>
      </c>
      <c r="C183" s="6">
        <v>66.0</v>
      </c>
      <c r="D183" s="6">
        <v>394.0</v>
      </c>
      <c r="E183" s="6">
        <v>76.0</v>
      </c>
      <c r="F183" s="6">
        <v>151.0</v>
      </c>
      <c r="G183" s="14">
        <f t="shared" si="1"/>
        <v>0.383248731</v>
      </c>
      <c r="H183" s="3" t="s">
        <v>290</v>
      </c>
    </row>
    <row r="184" ht="14.25" customHeight="1">
      <c r="A184" s="6" t="s">
        <v>674</v>
      </c>
      <c r="B184" s="6" t="s">
        <v>12</v>
      </c>
      <c r="C184" s="6">
        <v>59.0</v>
      </c>
      <c r="D184" s="6">
        <v>398.0</v>
      </c>
      <c r="E184" s="6">
        <v>75.0</v>
      </c>
      <c r="F184" s="6">
        <v>73.0</v>
      </c>
      <c r="G184" s="14">
        <f t="shared" si="1"/>
        <v>0.1834170854</v>
      </c>
      <c r="H184" s="3" t="s">
        <v>59</v>
      </c>
    </row>
    <row r="185" ht="14.25" customHeight="1">
      <c r="A185" s="6" t="s">
        <v>209</v>
      </c>
      <c r="B185" s="6" t="s">
        <v>12</v>
      </c>
      <c r="C185" s="6">
        <v>66.0</v>
      </c>
      <c r="D185" s="6">
        <v>401.0</v>
      </c>
      <c r="E185" s="6">
        <v>78.0</v>
      </c>
      <c r="F185" s="6">
        <v>146.0</v>
      </c>
      <c r="G185" s="14">
        <f t="shared" si="1"/>
        <v>0.3640897756</v>
      </c>
      <c r="H185" s="3" t="s">
        <v>290</v>
      </c>
    </row>
    <row r="186" ht="14.25" customHeight="1">
      <c r="A186" s="6" t="s">
        <v>531</v>
      </c>
      <c r="B186" s="6" t="s">
        <v>12</v>
      </c>
      <c r="C186" s="6">
        <v>71.0</v>
      </c>
      <c r="D186" s="6">
        <v>401.0</v>
      </c>
      <c r="E186" s="6">
        <v>77.0</v>
      </c>
      <c r="F186" s="6">
        <v>248.0</v>
      </c>
      <c r="G186" s="14">
        <f t="shared" si="1"/>
        <v>0.6184538653</v>
      </c>
      <c r="H186" s="3" t="s">
        <v>582</v>
      </c>
    </row>
    <row r="187" ht="14.25" customHeight="1">
      <c r="A187" s="6" t="s">
        <v>121</v>
      </c>
      <c r="B187" s="6" t="s">
        <v>12</v>
      </c>
      <c r="C187" s="6">
        <v>68.0</v>
      </c>
      <c r="D187" s="6">
        <v>405.0</v>
      </c>
      <c r="E187" s="6">
        <v>79.0</v>
      </c>
      <c r="F187" s="6">
        <v>173.0</v>
      </c>
      <c r="G187" s="14">
        <f t="shared" si="1"/>
        <v>0.4271604938</v>
      </c>
      <c r="H187" s="3" t="s">
        <v>428</v>
      </c>
    </row>
    <row r="188" ht="14.25" customHeight="1">
      <c r="A188" s="6" t="s">
        <v>251</v>
      </c>
      <c r="B188" s="6" t="s">
        <v>12</v>
      </c>
      <c r="C188" s="6">
        <v>67.0</v>
      </c>
      <c r="D188" s="6">
        <v>408.0</v>
      </c>
      <c r="E188" s="6">
        <v>76.0</v>
      </c>
      <c r="F188" s="6">
        <v>194.0</v>
      </c>
      <c r="G188" s="14">
        <f t="shared" si="1"/>
        <v>0.4754901961</v>
      </c>
      <c r="H188" s="3" t="s">
        <v>428</v>
      </c>
    </row>
    <row r="189" ht="14.25" customHeight="1">
      <c r="A189" s="6" t="s">
        <v>675</v>
      </c>
      <c r="B189" s="6" t="s">
        <v>12</v>
      </c>
      <c r="C189" s="6">
        <v>71.0</v>
      </c>
      <c r="D189" s="6">
        <v>409.0</v>
      </c>
      <c r="E189" s="6">
        <v>79.0</v>
      </c>
      <c r="F189" s="6">
        <v>215.0</v>
      </c>
      <c r="G189" s="14">
        <f t="shared" si="1"/>
        <v>0.5256723716</v>
      </c>
      <c r="H189" s="3" t="s">
        <v>532</v>
      </c>
    </row>
    <row r="190" ht="14.25" customHeight="1">
      <c r="A190" s="6" t="s">
        <v>676</v>
      </c>
      <c r="B190" s="6" t="s">
        <v>12</v>
      </c>
      <c r="C190" s="6">
        <v>60.0</v>
      </c>
      <c r="D190" s="6">
        <v>411.0</v>
      </c>
      <c r="E190" s="6">
        <v>73.0</v>
      </c>
      <c r="F190" s="6">
        <v>100.0</v>
      </c>
      <c r="G190" s="14">
        <f t="shared" si="1"/>
        <v>0.2433090024</v>
      </c>
      <c r="H190" s="3" t="s">
        <v>123</v>
      </c>
    </row>
    <row r="191" ht="14.25" customHeight="1">
      <c r="A191" s="6" t="s">
        <v>677</v>
      </c>
      <c r="B191" s="6" t="s">
        <v>12</v>
      </c>
      <c r="C191" s="6">
        <v>72.0</v>
      </c>
      <c r="D191" s="6">
        <v>411.0</v>
      </c>
      <c r="E191" s="6">
        <v>81.0</v>
      </c>
      <c r="F191" s="6">
        <v>197.0</v>
      </c>
      <c r="G191" s="14">
        <f t="shared" si="1"/>
        <v>0.4793187348</v>
      </c>
      <c r="H191" s="3" t="s">
        <v>428</v>
      </c>
    </row>
    <row r="192" ht="14.25" customHeight="1">
      <c r="A192" s="6" t="s">
        <v>275</v>
      </c>
      <c r="B192" s="6" t="s">
        <v>12</v>
      </c>
      <c r="C192" s="6">
        <v>74.0</v>
      </c>
      <c r="D192" s="6">
        <v>415.0</v>
      </c>
      <c r="E192" s="6">
        <v>80.0</v>
      </c>
      <c r="F192" s="6">
        <v>232.0</v>
      </c>
      <c r="G192" s="14">
        <f t="shared" si="1"/>
        <v>0.5590361446</v>
      </c>
      <c r="H192" s="3" t="s">
        <v>532</v>
      </c>
    </row>
    <row r="193" ht="14.25" customHeight="1">
      <c r="A193" s="6" t="s">
        <v>211</v>
      </c>
      <c r="B193" s="6" t="s">
        <v>12</v>
      </c>
      <c r="C193" s="6">
        <v>70.0</v>
      </c>
      <c r="D193" s="6">
        <v>421.0</v>
      </c>
      <c r="E193" s="6">
        <v>81.0</v>
      </c>
      <c r="F193" s="6">
        <v>174.0</v>
      </c>
      <c r="G193" s="14">
        <f t="shared" si="1"/>
        <v>0.4133016627</v>
      </c>
      <c r="H193" s="3" t="s">
        <v>428</v>
      </c>
    </row>
    <row r="194" ht="14.25" customHeight="1">
      <c r="A194" s="6" t="s">
        <v>413</v>
      </c>
      <c r="B194" s="6" t="s">
        <v>12</v>
      </c>
      <c r="C194" s="6">
        <v>75.0</v>
      </c>
      <c r="D194" s="6">
        <v>423.0</v>
      </c>
      <c r="E194" s="6">
        <v>81.0</v>
      </c>
      <c r="F194" s="6">
        <v>282.0</v>
      </c>
      <c r="G194" s="14">
        <f t="shared" si="1"/>
        <v>0.6666666667</v>
      </c>
      <c r="H194" s="3" t="s">
        <v>582</v>
      </c>
    </row>
    <row r="195" ht="14.25" customHeight="1">
      <c r="A195" s="6" t="s">
        <v>678</v>
      </c>
      <c r="B195" s="6" t="s">
        <v>317</v>
      </c>
      <c r="C195" s="6">
        <v>81.0</v>
      </c>
      <c r="D195" s="6">
        <v>423.0</v>
      </c>
      <c r="E195" s="6">
        <v>87.0</v>
      </c>
      <c r="F195" s="6">
        <v>306.0</v>
      </c>
      <c r="G195" s="14">
        <f t="shared" si="1"/>
        <v>0.7234042553</v>
      </c>
      <c r="H195" s="3" t="s">
        <v>593</v>
      </c>
    </row>
    <row r="196" ht="14.25" customHeight="1">
      <c r="A196" s="6" t="s">
        <v>68</v>
      </c>
      <c r="B196" s="6" t="s">
        <v>12</v>
      </c>
      <c r="C196" s="6">
        <v>59.0</v>
      </c>
      <c r="D196" s="6">
        <v>432.0</v>
      </c>
      <c r="E196" s="6">
        <v>74.0</v>
      </c>
      <c r="F196" s="6">
        <v>96.0</v>
      </c>
      <c r="G196" s="14">
        <f t="shared" si="1"/>
        <v>0.2222222222</v>
      </c>
      <c r="H196" s="3" t="s">
        <v>123</v>
      </c>
    </row>
    <row r="197" ht="14.25" customHeight="1">
      <c r="A197" s="6" t="s">
        <v>70</v>
      </c>
      <c r="B197" s="6" t="s">
        <v>12</v>
      </c>
      <c r="C197" s="6">
        <v>57.0</v>
      </c>
      <c r="D197" s="6">
        <v>434.0</v>
      </c>
      <c r="E197" s="6">
        <v>74.0</v>
      </c>
      <c r="F197" s="6">
        <v>85.0</v>
      </c>
      <c r="G197" s="14">
        <f t="shared" si="1"/>
        <v>0.1958525346</v>
      </c>
      <c r="H197" s="3" t="s">
        <v>59</v>
      </c>
    </row>
    <row r="198" ht="14.25" customHeight="1">
      <c r="A198" s="6" t="s">
        <v>426</v>
      </c>
      <c r="B198" s="6" t="s">
        <v>12</v>
      </c>
      <c r="C198" s="6">
        <v>76.0</v>
      </c>
      <c r="D198" s="6">
        <v>434.0</v>
      </c>
      <c r="E198" s="6">
        <v>82.0</v>
      </c>
      <c r="F198" s="6">
        <v>267.0</v>
      </c>
      <c r="G198" s="14">
        <f t="shared" si="1"/>
        <v>0.6152073733</v>
      </c>
      <c r="H198" s="3" t="s">
        <v>582</v>
      </c>
    </row>
    <row r="199" ht="14.25" customHeight="1">
      <c r="A199" s="6" t="s">
        <v>89</v>
      </c>
      <c r="B199" s="6" t="s">
        <v>12</v>
      </c>
      <c r="C199" s="6">
        <v>69.0</v>
      </c>
      <c r="D199" s="6">
        <v>441.0</v>
      </c>
      <c r="E199" s="6">
        <v>79.0</v>
      </c>
      <c r="F199" s="6">
        <v>169.0</v>
      </c>
      <c r="G199" s="14">
        <f t="shared" si="1"/>
        <v>0.3832199546</v>
      </c>
      <c r="H199" s="3" t="s">
        <v>290</v>
      </c>
    </row>
    <row r="200" ht="14.25" customHeight="1">
      <c r="A200" s="6" t="s">
        <v>512</v>
      </c>
      <c r="B200" s="6" t="s">
        <v>12</v>
      </c>
      <c r="C200" s="6">
        <v>72.0</v>
      </c>
      <c r="D200" s="6">
        <v>442.0</v>
      </c>
      <c r="E200" s="6">
        <v>81.0</v>
      </c>
      <c r="F200" s="6">
        <v>198.0</v>
      </c>
      <c r="G200" s="14">
        <f t="shared" si="1"/>
        <v>0.4479638009</v>
      </c>
      <c r="H200" s="3" t="s">
        <v>428</v>
      </c>
    </row>
    <row r="201" ht="14.25" customHeight="1">
      <c r="A201" s="6" t="s">
        <v>351</v>
      </c>
      <c r="B201" s="6" t="s">
        <v>12</v>
      </c>
      <c r="C201" s="6">
        <v>72.0</v>
      </c>
      <c r="D201" s="6">
        <v>446.0</v>
      </c>
      <c r="E201" s="6">
        <v>81.0</v>
      </c>
      <c r="F201" s="6">
        <v>229.0</v>
      </c>
      <c r="G201" s="14">
        <f t="shared" si="1"/>
        <v>0.5134529148</v>
      </c>
      <c r="H201" s="3" t="s">
        <v>532</v>
      </c>
    </row>
    <row r="202" ht="14.25" customHeight="1">
      <c r="A202" s="6" t="s">
        <v>679</v>
      </c>
      <c r="B202" s="6" t="s">
        <v>12</v>
      </c>
      <c r="C202" s="6">
        <v>61.0</v>
      </c>
      <c r="D202" s="6">
        <v>447.0</v>
      </c>
      <c r="E202" s="6">
        <v>75.0</v>
      </c>
      <c r="F202" s="6">
        <v>116.0</v>
      </c>
      <c r="G202" s="14">
        <f t="shared" si="1"/>
        <v>0.25950783</v>
      </c>
      <c r="H202" s="3" t="s">
        <v>123</v>
      </c>
    </row>
    <row r="203" ht="14.25" customHeight="1">
      <c r="A203" s="6" t="s">
        <v>680</v>
      </c>
      <c r="B203" s="6" t="s">
        <v>12</v>
      </c>
      <c r="C203" s="6">
        <v>60.0</v>
      </c>
      <c r="D203" s="6">
        <v>451.0</v>
      </c>
      <c r="E203" s="6">
        <v>77.0</v>
      </c>
      <c r="F203" s="6">
        <v>103.0</v>
      </c>
      <c r="G203" s="14">
        <f t="shared" si="1"/>
        <v>0.2283813747</v>
      </c>
      <c r="H203" s="3" t="s">
        <v>123</v>
      </c>
    </row>
    <row r="204" ht="14.25" customHeight="1">
      <c r="A204" s="6" t="s">
        <v>378</v>
      </c>
      <c r="B204" s="6" t="s">
        <v>12</v>
      </c>
      <c r="C204" s="6">
        <v>71.0</v>
      </c>
      <c r="D204" s="6">
        <v>452.0</v>
      </c>
      <c r="E204" s="6">
        <v>80.0</v>
      </c>
      <c r="F204" s="6">
        <v>225.0</v>
      </c>
      <c r="G204" s="14">
        <f t="shared" si="1"/>
        <v>0.4977876106</v>
      </c>
      <c r="H204" s="3" t="s">
        <v>428</v>
      </c>
    </row>
    <row r="205" ht="14.25" customHeight="1">
      <c r="A205" s="6" t="s">
        <v>82</v>
      </c>
      <c r="B205" s="6" t="s">
        <v>12</v>
      </c>
      <c r="C205" s="6">
        <v>66.0</v>
      </c>
      <c r="D205" s="6">
        <v>454.0</v>
      </c>
      <c r="E205" s="6">
        <v>79.0</v>
      </c>
      <c r="F205" s="6">
        <v>150.0</v>
      </c>
      <c r="G205" s="14">
        <f t="shared" si="1"/>
        <v>0.3303964758</v>
      </c>
      <c r="H205" s="3" t="s">
        <v>290</v>
      </c>
    </row>
    <row r="206" ht="14.25" customHeight="1">
      <c r="A206" s="6" t="s">
        <v>248</v>
      </c>
      <c r="B206" s="6" t="s">
        <v>12</v>
      </c>
      <c r="C206" s="6">
        <v>71.0</v>
      </c>
      <c r="D206" s="6">
        <v>455.0</v>
      </c>
      <c r="E206" s="6">
        <v>81.0</v>
      </c>
      <c r="F206" s="6">
        <v>191.0</v>
      </c>
      <c r="G206" s="14">
        <f t="shared" si="1"/>
        <v>0.4197802198</v>
      </c>
      <c r="H206" s="3" t="s">
        <v>428</v>
      </c>
    </row>
    <row r="207" ht="14.25" customHeight="1">
      <c r="A207" s="6" t="s">
        <v>86</v>
      </c>
      <c r="B207" s="6" t="s">
        <v>12</v>
      </c>
      <c r="C207" s="6">
        <v>59.0</v>
      </c>
      <c r="D207" s="6">
        <v>461.0</v>
      </c>
      <c r="E207" s="6">
        <v>75.0</v>
      </c>
      <c r="F207" s="6">
        <v>89.0</v>
      </c>
      <c r="G207" s="14">
        <f t="shared" si="1"/>
        <v>0.1930585683</v>
      </c>
      <c r="H207" s="3" t="s">
        <v>59</v>
      </c>
    </row>
    <row r="208" ht="14.25" customHeight="1">
      <c r="A208" s="6" t="s">
        <v>120</v>
      </c>
      <c r="B208" s="6" t="s">
        <v>12</v>
      </c>
      <c r="C208" s="6">
        <v>68.0</v>
      </c>
      <c r="D208" s="6">
        <v>467.0</v>
      </c>
      <c r="E208" s="6">
        <v>78.0</v>
      </c>
      <c r="F208" s="6">
        <v>207.0</v>
      </c>
      <c r="G208" s="14">
        <f t="shared" si="1"/>
        <v>0.443254818</v>
      </c>
      <c r="H208" s="3" t="s">
        <v>428</v>
      </c>
    </row>
    <row r="209" ht="14.25" customHeight="1">
      <c r="A209" s="6" t="s">
        <v>264</v>
      </c>
      <c r="B209" s="6" t="s">
        <v>12</v>
      </c>
      <c r="C209" s="6">
        <v>68.0</v>
      </c>
      <c r="D209" s="6">
        <v>468.0</v>
      </c>
      <c r="E209" s="6">
        <v>78.0</v>
      </c>
      <c r="F209" s="6">
        <v>207.0</v>
      </c>
      <c r="G209" s="14">
        <f t="shared" si="1"/>
        <v>0.4423076923</v>
      </c>
      <c r="H209" s="3" t="s">
        <v>428</v>
      </c>
    </row>
    <row r="210" ht="14.25" customHeight="1">
      <c r="A210" s="6" t="s">
        <v>681</v>
      </c>
      <c r="B210" s="6" t="s">
        <v>12</v>
      </c>
      <c r="C210" s="6">
        <v>68.0</v>
      </c>
      <c r="D210" s="6">
        <v>468.0</v>
      </c>
      <c r="E210" s="6">
        <v>77.0</v>
      </c>
      <c r="F210" s="6">
        <v>231.0</v>
      </c>
      <c r="G210" s="14">
        <f t="shared" si="1"/>
        <v>0.4935897436</v>
      </c>
      <c r="H210" s="3" t="s">
        <v>428</v>
      </c>
    </row>
    <row r="211" ht="14.25" customHeight="1">
      <c r="A211" s="6" t="s">
        <v>602</v>
      </c>
      <c r="B211" s="6" t="s">
        <v>12</v>
      </c>
      <c r="C211" s="6">
        <v>69.0</v>
      </c>
      <c r="D211" s="6">
        <v>469.0</v>
      </c>
      <c r="E211" s="6">
        <v>80.0</v>
      </c>
      <c r="F211" s="6">
        <v>208.0</v>
      </c>
      <c r="G211" s="14">
        <f t="shared" si="1"/>
        <v>0.4434968017</v>
      </c>
      <c r="H211" s="3" t="s">
        <v>428</v>
      </c>
    </row>
    <row r="212" ht="14.25" customHeight="1">
      <c r="A212" s="6" t="s">
        <v>155</v>
      </c>
      <c r="B212" s="6" t="s">
        <v>12</v>
      </c>
      <c r="C212" s="6">
        <v>70.0</v>
      </c>
      <c r="D212" s="6">
        <v>475.0</v>
      </c>
      <c r="E212" s="6">
        <v>78.0</v>
      </c>
      <c r="F212" s="6">
        <v>221.0</v>
      </c>
      <c r="G212" s="14">
        <f t="shared" si="1"/>
        <v>0.4652631579</v>
      </c>
      <c r="H212" s="3" t="s">
        <v>428</v>
      </c>
    </row>
    <row r="213" ht="14.25" customHeight="1">
      <c r="A213" s="6" t="s">
        <v>283</v>
      </c>
      <c r="B213" s="6" t="s">
        <v>12</v>
      </c>
      <c r="C213" s="6">
        <v>74.0</v>
      </c>
      <c r="D213" s="6">
        <v>477.0</v>
      </c>
      <c r="E213" s="6">
        <v>83.0</v>
      </c>
      <c r="F213" s="6">
        <v>260.0</v>
      </c>
      <c r="G213" s="14">
        <f t="shared" si="1"/>
        <v>0.5450733753</v>
      </c>
      <c r="H213" s="3" t="s">
        <v>532</v>
      </c>
    </row>
    <row r="214" ht="14.25" customHeight="1">
      <c r="A214" s="6" t="s">
        <v>682</v>
      </c>
      <c r="B214" s="6" t="s">
        <v>12</v>
      </c>
      <c r="C214" s="6">
        <v>69.0</v>
      </c>
      <c r="D214" s="6">
        <v>478.0</v>
      </c>
      <c r="E214" s="6">
        <v>79.0</v>
      </c>
      <c r="F214" s="6">
        <v>216.0</v>
      </c>
      <c r="G214" s="14">
        <f t="shared" si="1"/>
        <v>0.4518828452</v>
      </c>
      <c r="H214" s="3" t="s">
        <v>428</v>
      </c>
    </row>
    <row r="215" ht="14.25" customHeight="1">
      <c r="A215" s="6" t="s">
        <v>227</v>
      </c>
      <c r="B215" s="6" t="s">
        <v>12</v>
      </c>
      <c r="C215" s="6">
        <v>68.0</v>
      </c>
      <c r="D215" s="6">
        <v>483.0</v>
      </c>
      <c r="E215" s="6">
        <v>78.0</v>
      </c>
      <c r="F215" s="6">
        <v>209.0</v>
      </c>
      <c r="G215" s="14">
        <f t="shared" si="1"/>
        <v>0.4327122153</v>
      </c>
      <c r="H215" s="3" t="s">
        <v>428</v>
      </c>
    </row>
    <row r="216" ht="14.25" customHeight="1">
      <c r="A216" s="6" t="s">
        <v>190</v>
      </c>
      <c r="B216" s="6" t="s">
        <v>12</v>
      </c>
      <c r="C216" s="6">
        <v>71.0</v>
      </c>
      <c r="D216" s="6">
        <v>483.0</v>
      </c>
      <c r="E216" s="6">
        <v>78.0</v>
      </c>
      <c r="F216" s="6">
        <v>295.0</v>
      </c>
      <c r="G216" s="14">
        <f t="shared" si="1"/>
        <v>0.6107660455</v>
      </c>
      <c r="H216" s="3" t="s">
        <v>582</v>
      </c>
    </row>
    <row r="217" ht="14.25" customHeight="1">
      <c r="A217" s="6" t="s">
        <v>114</v>
      </c>
      <c r="B217" s="6" t="s">
        <v>12</v>
      </c>
      <c r="C217" s="6">
        <v>70.0</v>
      </c>
      <c r="D217" s="6">
        <v>485.0</v>
      </c>
      <c r="E217" s="6">
        <v>81.0</v>
      </c>
      <c r="F217" s="6">
        <v>206.0</v>
      </c>
      <c r="G217" s="14">
        <f t="shared" si="1"/>
        <v>0.424742268</v>
      </c>
      <c r="H217" s="3" t="s">
        <v>428</v>
      </c>
    </row>
    <row r="218" ht="14.25" customHeight="1">
      <c r="A218" s="6" t="s">
        <v>169</v>
      </c>
      <c r="B218" s="6" t="s">
        <v>12</v>
      </c>
      <c r="C218" s="6">
        <v>72.0</v>
      </c>
      <c r="D218" s="6">
        <v>486.0</v>
      </c>
      <c r="E218" s="6">
        <v>81.0</v>
      </c>
      <c r="F218" s="6">
        <v>243.0</v>
      </c>
      <c r="G218" s="14">
        <f t="shared" si="1"/>
        <v>0.5</v>
      </c>
      <c r="H218" s="3" t="s">
        <v>532</v>
      </c>
    </row>
    <row r="219" ht="14.25" customHeight="1">
      <c r="A219" s="6" t="s">
        <v>683</v>
      </c>
      <c r="B219" s="8" t="s">
        <v>684</v>
      </c>
      <c r="C219" s="6">
        <v>75.0</v>
      </c>
      <c r="D219" s="6">
        <v>486.0</v>
      </c>
      <c r="E219" s="6">
        <v>83.0</v>
      </c>
      <c r="F219" s="6">
        <v>299.0</v>
      </c>
      <c r="G219" s="14">
        <f t="shared" si="1"/>
        <v>0.6152263374</v>
      </c>
      <c r="H219" s="3" t="s">
        <v>582</v>
      </c>
    </row>
    <row r="220" ht="14.25" customHeight="1">
      <c r="A220" s="6" t="s">
        <v>289</v>
      </c>
      <c r="B220" s="8" t="s">
        <v>12</v>
      </c>
      <c r="C220" s="6">
        <v>68.0</v>
      </c>
      <c r="D220" s="6">
        <v>489.0</v>
      </c>
      <c r="E220" s="6">
        <v>78.0</v>
      </c>
      <c r="F220" s="6">
        <v>219.0</v>
      </c>
      <c r="G220" s="14">
        <f t="shared" si="1"/>
        <v>0.4478527607</v>
      </c>
      <c r="H220" s="3" t="s">
        <v>428</v>
      </c>
    </row>
    <row r="221" ht="14.25" customHeight="1">
      <c r="A221" s="6" t="s">
        <v>517</v>
      </c>
      <c r="B221" s="6" t="s">
        <v>12</v>
      </c>
      <c r="C221" s="6">
        <v>74.0</v>
      </c>
      <c r="D221" s="6">
        <v>489.0</v>
      </c>
      <c r="E221" s="6">
        <v>82.0</v>
      </c>
      <c r="F221" s="6">
        <v>257.0</v>
      </c>
      <c r="G221" s="14">
        <f t="shared" si="1"/>
        <v>0.5255623722</v>
      </c>
      <c r="H221" s="3" t="s">
        <v>532</v>
      </c>
    </row>
    <row r="222" ht="14.25" customHeight="1">
      <c r="A222" s="6" t="s">
        <v>685</v>
      </c>
      <c r="B222" s="6" t="s">
        <v>12</v>
      </c>
      <c r="C222" s="6">
        <v>72.0</v>
      </c>
      <c r="D222" s="6">
        <v>493.0</v>
      </c>
      <c r="E222" s="6">
        <v>80.0</v>
      </c>
      <c r="F222" s="6">
        <v>254.0</v>
      </c>
      <c r="G222" s="14">
        <f t="shared" si="1"/>
        <v>0.5152129817</v>
      </c>
      <c r="H222" s="3" t="s">
        <v>532</v>
      </c>
    </row>
    <row r="223" ht="14.25" customHeight="1">
      <c r="A223" s="6" t="s">
        <v>129</v>
      </c>
      <c r="B223" s="6" t="s">
        <v>12</v>
      </c>
      <c r="C223" s="6">
        <v>70.0</v>
      </c>
      <c r="D223" s="6">
        <v>496.0</v>
      </c>
      <c r="E223" s="6">
        <v>80.0</v>
      </c>
      <c r="F223" s="6">
        <v>204.0</v>
      </c>
      <c r="G223" s="14">
        <f t="shared" si="1"/>
        <v>0.4112903226</v>
      </c>
      <c r="H223" s="3" t="s">
        <v>428</v>
      </c>
    </row>
    <row r="224" ht="14.25" customHeight="1">
      <c r="A224" s="6" t="s">
        <v>416</v>
      </c>
      <c r="B224" s="8" t="s">
        <v>12</v>
      </c>
      <c r="C224" s="6">
        <v>73.0</v>
      </c>
      <c r="D224" s="6">
        <v>496.0</v>
      </c>
      <c r="E224" s="6">
        <v>81.0</v>
      </c>
      <c r="F224" s="6">
        <v>270.0</v>
      </c>
      <c r="G224" s="14">
        <f t="shared" si="1"/>
        <v>0.5443548387</v>
      </c>
      <c r="H224" s="3" t="s">
        <v>532</v>
      </c>
    </row>
    <row r="225" ht="14.25" customHeight="1">
      <c r="A225" s="6" t="s">
        <v>401</v>
      </c>
      <c r="B225" s="6" t="s">
        <v>12</v>
      </c>
      <c r="C225" s="6">
        <v>76.0</v>
      </c>
      <c r="D225" s="6">
        <v>499.0</v>
      </c>
      <c r="E225" s="6">
        <v>85.0</v>
      </c>
      <c r="F225" s="6">
        <v>282.0</v>
      </c>
      <c r="G225" s="14">
        <f t="shared" si="1"/>
        <v>0.5651302605</v>
      </c>
      <c r="H225" s="3" t="s">
        <v>532</v>
      </c>
    </row>
    <row r="226" ht="14.25" customHeight="1">
      <c r="A226" s="6" t="s">
        <v>686</v>
      </c>
      <c r="B226" s="6" t="s">
        <v>317</v>
      </c>
      <c r="C226" s="6">
        <v>79.0</v>
      </c>
      <c r="D226" s="6">
        <v>499.0</v>
      </c>
      <c r="E226" s="6">
        <v>85.0</v>
      </c>
      <c r="F226" s="6">
        <v>352.0</v>
      </c>
      <c r="G226" s="14">
        <f t="shared" si="1"/>
        <v>0.7054108216</v>
      </c>
      <c r="H226" s="3" t="s">
        <v>593</v>
      </c>
    </row>
    <row r="227" ht="14.25" customHeight="1">
      <c r="A227" s="6" t="s">
        <v>370</v>
      </c>
      <c r="B227" s="6" t="s">
        <v>12</v>
      </c>
      <c r="C227" s="6">
        <v>74.0</v>
      </c>
      <c r="D227" s="6">
        <v>502.0</v>
      </c>
      <c r="E227" s="6">
        <v>81.0</v>
      </c>
      <c r="F227" s="6">
        <v>295.0</v>
      </c>
      <c r="G227" s="14">
        <f t="shared" si="1"/>
        <v>0.5876494024</v>
      </c>
      <c r="H227" s="3" t="s">
        <v>532</v>
      </c>
    </row>
    <row r="228" ht="14.25" customHeight="1">
      <c r="A228" s="6" t="s">
        <v>346</v>
      </c>
      <c r="B228" s="6" t="s">
        <v>12</v>
      </c>
      <c r="C228" s="6">
        <v>74.0</v>
      </c>
      <c r="D228" s="6">
        <v>505.0</v>
      </c>
      <c r="E228" s="6">
        <v>82.0</v>
      </c>
      <c r="F228" s="6">
        <v>302.0</v>
      </c>
      <c r="G228" s="14">
        <f t="shared" si="1"/>
        <v>0.598019802</v>
      </c>
      <c r="H228" s="3" t="s">
        <v>532</v>
      </c>
    </row>
    <row r="229" ht="14.25" customHeight="1">
      <c r="A229" s="6" t="s">
        <v>320</v>
      </c>
      <c r="B229" s="6" t="s">
        <v>12</v>
      </c>
      <c r="C229" s="6">
        <v>75.0</v>
      </c>
      <c r="D229" s="6">
        <v>506.0</v>
      </c>
      <c r="E229" s="6">
        <v>83.0</v>
      </c>
      <c r="F229" s="6">
        <v>243.0</v>
      </c>
      <c r="G229" s="14">
        <f t="shared" si="1"/>
        <v>0.4802371542</v>
      </c>
      <c r="H229" s="3" t="s">
        <v>428</v>
      </c>
    </row>
    <row r="230" ht="14.25" customHeight="1">
      <c r="A230" s="6" t="s">
        <v>687</v>
      </c>
      <c r="B230" s="6" t="s">
        <v>12</v>
      </c>
      <c r="C230" s="6">
        <v>69.0</v>
      </c>
      <c r="D230" s="6">
        <v>507.0</v>
      </c>
      <c r="E230" s="6">
        <v>80.0</v>
      </c>
      <c r="F230" s="6">
        <v>198.0</v>
      </c>
      <c r="G230" s="14">
        <f t="shared" si="1"/>
        <v>0.3905325444</v>
      </c>
      <c r="H230" s="3" t="s">
        <v>290</v>
      </c>
    </row>
    <row r="231" ht="14.25" customHeight="1">
      <c r="A231" s="6" t="s">
        <v>112</v>
      </c>
      <c r="B231" s="6" t="s">
        <v>12</v>
      </c>
      <c r="C231" s="6">
        <v>68.0</v>
      </c>
      <c r="D231" s="6">
        <v>510.0</v>
      </c>
      <c r="E231" s="6">
        <v>76.0</v>
      </c>
      <c r="F231" s="6">
        <v>249.0</v>
      </c>
      <c r="G231" s="14">
        <f t="shared" si="1"/>
        <v>0.4882352941</v>
      </c>
      <c r="H231" s="3" t="s">
        <v>428</v>
      </c>
    </row>
    <row r="232" ht="14.25" customHeight="1">
      <c r="A232" s="6" t="s">
        <v>371</v>
      </c>
      <c r="B232" s="6" t="s">
        <v>12</v>
      </c>
      <c r="C232" s="6">
        <v>75.0</v>
      </c>
      <c r="D232" s="6">
        <v>510.0</v>
      </c>
      <c r="E232" s="6">
        <v>82.0</v>
      </c>
      <c r="F232" s="6">
        <v>299.0</v>
      </c>
      <c r="G232" s="14">
        <f t="shared" si="1"/>
        <v>0.5862745098</v>
      </c>
      <c r="H232" s="3" t="s">
        <v>532</v>
      </c>
    </row>
    <row r="233" ht="14.25" customHeight="1">
      <c r="A233" s="6" t="s">
        <v>295</v>
      </c>
      <c r="B233" s="6" t="s">
        <v>12</v>
      </c>
      <c r="C233" s="6">
        <v>75.0</v>
      </c>
      <c r="D233" s="6">
        <v>511.0</v>
      </c>
      <c r="E233" s="6">
        <v>81.0</v>
      </c>
      <c r="F233" s="6">
        <v>337.0</v>
      </c>
      <c r="G233" s="14">
        <f t="shared" si="1"/>
        <v>0.6594911937</v>
      </c>
      <c r="H233" s="3" t="s">
        <v>582</v>
      </c>
    </row>
    <row r="234" ht="14.25" customHeight="1">
      <c r="A234" s="6" t="s">
        <v>688</v>
      </c>
      <c r="B234" s="6" t="s">
        <v>12</v>
      </c>
      <c r="C234" s="6">
        <v>71.0</v>
      </c>
      <c r="D234" s="6">
        <v>516.0</v>
      </c>
      <c r="E234" s="6">
        <v>81.0</v>
      </c>
      <c r="F234" s="6">
        <v>269.0</v>
      </c>
      <c r="G234" s="14">
        <f t="shared" si="1"/>
        <v>0.5213178295</v>
      </c>
      <c r="H234" s="3" t="s">
        <v>532</v>
      </c>
    </row>
    <row r="235" ht="14.25" customHeight="1">
      <c r="A235" s="6">
        <v>434.0</v>
      </c>
      <c r="B235" s="6" t="s">
        <v>12</v>
      </c>
      <c r="C235" s="6">
        <v>73.0</v>
      </c>
      <c r="D235" s="6">
        <v>517.0</v>
      </c>
      <c r="E235" s="6">
        <v>80.0</v>
      </c>
      <c r="F235" s="6">
        <v>279.0</v>
      </c>
      <c r="G235" s="14">
        <f t="shared" si="1"/>
        <v>0.5396518375</v>
      </c>
      <c r="H235" s="3" t="s">
        <v>532</v>
      </c>
    </row>
    <row r="236" ht="14.25" customHeight="1">
      <c r="A236" s="6" t="s">
        <v>406</v>
      </c>
      <c r="B236" s="6" t="s">
        <v>12</v>
      </c>
      <c r="C236" s="6">
        <v>74.0</v>
      </c>
      <c r="D236" s="6">
        <v>517.0</v>
      </c>
      <c r="E236" s="6">
        <v>81.0</v>
      </c>
      <c r="F236" s="6">
        <v>292.0</v>
      </c>
      <c r="G236" s="14">
        <f t="shared" si="1"/>
        <v>0.5647969052</v>
      </c>
      <c r="H236" s="3" t="s">
        <v>532</v>
      </c>
    </row>
    <row r="237" ht="14.25" customHeight="1">
      <c r="A237" s="6" t="s">
        <v>689</v>
      </c>
      <c r="B237" s="6" t="s">
        <v>12</v>
      </c>
      <c r="C237" s="6">
        <v>75.0</v>
      </c>
      <c r="D237" s="6">
        <v>518.0</v>
      </c>
      <c r="E237" s="6">
        <v>83.0</v>
      </c>
      <c r="F237" s="6">
        <v>282.0</v>
      </c>
      <c r="G237" s="14">
        <f t="shared" si="1"/>
        <v>0.5444015444</v>
      </c>
      <c r="H237" s="3" t="s">
        <v>532</v>
      </c>
    </row>
    <row r="238" ht="14.25" customHeight="1">
      <c r="A238" s="6" t="s">
        <v>235</v>
      </c>
      <c r="B238" s="6" t="s">
        <v>12</v>
      </c>
      <c r="C238" s="6">
        <v>71.0</v>
      </c>
      <c r="D238" s="6">
        <v>523.0</v>
      </c>
      <c r="E238" s="6">
        <v>77.0</v>
      </c>
      <c r="F238" s="6">
        <v>383.0</v>
      </c>
      <c r="G238" s="14">
        <f t="shared" si="1"/>
        <v>0.7323135755</v>
      </c>
      <c r="H238" s="3" t="s">
        <v>593</v>
      </c>
    </row>
    <row r="239" ht="14.25" customHeight="1">
      <c r="A239" s="6" t="s">
        <v>690</v>
      </c>
      <c r="B239" s="6" t="s">
        <v>12</v>
      </c>
      <c r="C239" s="6">
        <v>68.0</v>
      </c>
      <c r="D239" s="6">
        <v>525.0</v>
      </c>
      <c r="E239" s="6">
        <v>79.0</v>
      </c>
      <c r="F239" s="6">
        <v>199.0</v>
      </c>
      <c r="G239" s="14">
        <f t="shared" si="1"/>
        <v>0.379047619</v>
      </c>
      <c r="H239" s="3" t="s">
        <v>290</v>
      </c>
    </row>
    <row r="240" ht="14.25" customHeight="1">
      <c r="A240" s="6" t="s">
        <v>691</v>
      </c>
      <c r="B240" s="6" t="s">
        <v>12</v>
      </c>
      <c r="C240" s="6">
        <v>75.0</v>
      </c>
      <c r="D240" s="6">
        <v>526.0</v>
      </c>
      <c r="E240" s="6">
        <v>83.0</v>
      </c>
      <c r="F240" s="6">
        <v>272.0</v>
      </c>
      <c r="G240" s="14">
        <f t="shared" si="1"/>
        <v>0.5171102662</v>
      </c>
      <c r="H240" s="3" t="s">
        <v>532</v>
      </c>
    </row>
    <row r="241" ht="14.25" customHeight="1">
      <c r="A241" s="6" t="s">
        <v>192</v>
      </c>
      <c r="B241" s="6" t="s">
        <v>12</v>
      </c>
      <c r="C241" s="6">
        <v>72.0</v>
      </c>
      <c r="D241" s="6">
        <v>533.0</v>
      </c>
      <c r="E241" s="6">
        <v>79.0</v>
      </c>
      <c r="F241" s="6">
        <v>311.0</v>
      </c>
      <c r="G241" s="14">
        <f t="shared" si="1"/>
        <v>0.5834896811</v>
      </c>
      <c r="H241" s="3" t="s">
        <v>532</v>
      </c>
    </row>
    <row r="242" ht="14.25" customHeight="1">
      <c r="A242" s="6" t="s">
        <v>163</v>
      </c>
      <c r="B242" s="6" t="s">
        <v>12</v>
      </c>
      <c r="C242" s="6">
        <v>68.0</v>
      </c>
      <c r="D242" s="6">
        <v>539.0</v>
      </c>
      <c r="E242" s="6">
        <v>77.0</v>
      </c>
      <c r="F242" s="6">
        <v>253.0</v>
      </c>
      <c r="G242" s="14">
        <f t="shared" si="1"/>
        <v>0.4693877551</v>
      </c>
      <c r="H242" s="3" t="s">
        <v>428</v>
      </c>
    </row>
    <row r="243" ht="14.25" customHeight="1">
      <c r="A243" s="6" t="s">
        <v>37</v>
      </c>
      <c r="B243" s="6" t="s">
        <v>12</v>
      </c>
      <c r="C243" s="6">
        <v>66.0</v>
      </c>
      <c r="D243" s="6">
        <v>541.0</v>
      </c>
      <c r="E243" s="6">
        <v>79.0</v>
      </c>
      <c r="F243" s="6">
        <v>156.0</v>
      </c>
      <c r="G243" s="14">
        <f t="shared" si="1"/>
        <v>0.2883548983</v>
      </c>
      <c r="H243" s="3" t="s">
        <v>123</v>
      </c>
    </row>
    <row r="244" ht="14.25" customHeight="1">
      <c r="A244" s="6" t="s">
        <v>692</v>
      </c>
      <c r="B244" s="6" t="s">
        <v>12</v>
      </c>
      <c r="C244" s="6">
        <v>70.0</v>
      </c>
      <c r="D244" s="6">
        <v>548.0</v>
      </c>
      <c r="E244" s="6">
        <v>81.0</v>
      </c>
      <c r="F244" s="6">
        <v>224.0</v>
      </c>
      <c r="G244" s="14">
        <f t="shared" si="1"/>
        <v>0.4087591241</v>
      </c>
      <c r="H244" s="3" t="s">
        <v>428</v>
      </c>
    </row>
    <row r="245" ht="14.25" customHeight="1">
      <c r="A245" s="6" t="s">
        <v>244</v>
      </c>
      <c r="B245" s="6" t="s">
        <v>12</v>
      </c>
      <c r="C245" s="6">
        <v>74.0</v>
      </c>
      <c r="D245" s="6">
        <v>551.0</v>
      </c>
      <c r="E245" s="6">
        <v>82.0</v>
      </c>
      <c r="F245" s="6">
        <v>304.0</v>
      </c>
      <c r="G245" s="14">
        <f t="shared" si="1"/>
        <v>0.5517241379</v>
      </c>
      <c r="H245" s="3" t="s">
        <v>532</v>
      </c>
    </row>
    <row r="246" ht="14.25" customHeight="1">
      <c r="A246" s="6" t="s">
        <v>440</v>
      </c>
      <c r="B246" s="6" t="s">
        <v>12</v>
      </c>
      <c r="C246" s="6">
        <v>74.0</v>
      </c>
      <c r="D246" s="6">
        <v>554.0</v>
      </c>
      <c r="E246" s="6">
        <v>84.0</v>
      </c>
      <c r="F246" s="6">
        <v>258.0</v>
      </c>
      <c r="G246" s="14">
        <f t="shared" si="1"/>
        <v>0.4657039711</v>
      </c>
      <c r="H246" s="3" t="s">
        <v>428</v>
      </c>
    </row>
    <row r="247" ht="14.25" customHeight="1">
      <c r="A247" s="6" t="s">
        <v>693</v>
      </c>
      <c r="B247" s="6" t="s">
        <v>12</v>
      </c>
      <c r="C247" s="6">
        <v>72.0</v>
      </c>
      <c r="D247" s="6">
        <v>554.0</v>
      </c>
      <c r="E247" s="6">
        <v>81.0</v>
      </c>
      <c r="F247" s="6">
        <v>285.0</v>
      </c>
      <c r="G247" s="14">
        <f t="shared" si="1"/>
        <v>0.5144404332</v>
      </c>
      <c r="H247" s="3" t="s">
        <v>532</v>
      </c>
    </row>
    <row r="248" ht="14.25" customHeight="1">
      <c r="A248" s="6" t="s">
        <v>215</v>
      </c>
      <c r="B248" s="6" t="s">
        <v>12</v>
      </c>
      <c r="C248" s="6">
        <v>72.0</v>
      </c>
      <c r="D248" s="6">
        <v>556.0</v>
      </c>
      <c r="E248" s="6">
        <v>80.0</v>
      </c>
      <c r="F248" s="6">
        <v>307.0</v>
      </c>
      <c r="G248" s="14">
        <f t="shared" si="1"/>
        <v>0.5521582734</v>
      </c>
      <c r="H248" s="3" t="s">
        <v>532</v>
      </c>
    </row>
    <row r="249" ht="14.25" customHeight="1">
      <c r="A249" s="6" t="s">
        <v>135</v>
      </c>
      <c r="B249" s="6" t="s">
        <v>136</v>
      </c>
      <c r="C249" s="6">
        <v>79.0</v>
      </c>
      <c r="D249" s="6">
        <v>557.0</v>
      </c>
      <c r="E249" s="6">
        <v>91.0</v>
      </c>
      <c r="F249" s="6">
        <v>333.0</v>
      </c>
      <c r="G249" s="14">
        <f t="shared" si="1"/>
        <v>0.5978456014</v>
      </c>
      <c r="H249" s="3" t="s">
        <v>532</v>
      </c>
    </row>
    <row r="250" ht="14.25" customHeight="1">
      <c r="A250" s="6" t="s">
        <v>572</v>
      </c>
      <c r="B250" s="8" t="s">
        <v>65</v>
      </c>
      <c r="C250" s="6">
        <v>84.0</v>
      </c>
      <c r="D250" s="6">
        <v>559.0</v>
      </c>
      <c r="E250" s="6">
        <v>88.0</v>
      </c>
      <c r="F250" s="6">
        <v>433.0</v>
      </c>
      <c r="G250" s="14">
        <f t="shared" si="1"/>
        <v>0.7745974955</v>
      </c>
      <c r="H250" s="3" t="s">
        <v>593</v>
      </c>
    </row>
    <row r="251" ht="14.25" customHeight="1">
      <c r="A251" s="6" t="s">
        <v>218</v>
      </c>
      <c r="B251" s="6" t="s">
        <v>12</v>
      </c>
      <c r="C251" s="6">
        <v>74.0</v>
      </c>
      <c r="D251" s="6">
        <v>561.0</v>
      </c>
      <c r="E251" s="6">
        <v>78.0</v>
      </c>
      <c r="F251" s="6">
        <v>439.0</v>
      </c>
      <c r="G251" s="14">
        <f t="shared" si="1"/>
        <v>0.7825311943</v>
      </c>
      <c r="H251" s="3" t="s">
        <v>593</v>
      </c>
    </row>
    <row r="252" ht="14.25" customHeight="1">
      <c r="A252" s="6" t="s">
        <v>84</v>
      </c>
      <c r="B252" s="6" t="s">
        <v>12</v>
      </c>
      <c r="C252" s="6">
        <v>68.0</v>
      </c>
      <c r="D252" s="6">
        <v>562.0</v>
      </c>
      <c r="E252" s="6">
        <v>80.0</v>
      </c>
      <c r="F252" s="6">
        <v>201.0</v>
      </c>
      <c r="G252" s="14">
        <f t="shared" si="1"/>
        <v>0.3576512456</v>
      </c>
      <c r="H252" s="3" t="s">
        <v>290</v>
      </c>
    </row>
    <row r="253" ht="14.25" customHeight="1">
      <c r="A253" s="6" t="s">
        <v>241</v>
      </c>
      <c r="B253" s="6" t="s">
        <v>12</v>
      </c>
      <c r="C253" s="6">
        <v>68.0</v>
      </c>
      <c r="D253" s="6">
        <v>566.0</v>
      </c>
      <c r="E253" s="6">
        <v>79.0</v>
      </c>
      <c r="F253" s="6">
        <v>246.0</v>
      </c>
      <c r="G253" s="14">
        <f t="shared" si="1"/>
        <v>0.4346289753</v>
      </c>
      <c r="H253" s="3" t="s">
        <v>428</v>
      </c>
    </row>
    <row r="254" ht="14.25" customHeight="1">
      <c r="A254" s="6" t="s">
        <v>495</v>
      </c>
      <c r="B254" s="6" t="s">
        <v>12</v>
      </c>
      <c r="C254" s="6">
        <v>70.0</v>
      </c>
      <c r="D254" s="6">
        <v>578.0</v>
      </c>
      <c r="E254" s="6">
        <v>80.0</v>
      </c>
      <c r="F254" s="6">
        <v>254.0</v>
      </c>
      <c r="G254" s="14">
        <f t="shared" si="1"/>
        <v>0.4394463668</v>
      </c>
      <c r="H254" s="3" t="s">
        <v>428</v>
      </c>
    </row>
    <row r="255" ht="14.25" customHeight="1">
      <c r="A255" s="6" t="s">
        <v>694</v>
      </c>
      <c r="B255" s="6" t="s">
        <v>12</v>
      </c>
      <c r="C255" s="6">
        <v>63.0</v>
      </c>
      <c r="D255" s="6">
        <v>581.0</v>
      </c>
      <c r="E255" s="6">
        <v>76.0</v>
      </c>
      <c r="F255" s="6">
        <v>141.0</v>
      </c>
      <c r="G255" s="14">
        <f t="shared" si="1"/>
        <v>0.2426850258</v>
      </c>
      <c r="H255" s="3" t="s">
        <v>123</v>
      </c>
    </row>
    <row r="256" ht="14.25" customHeight="1">
      <c r="A256" s="6" t="s">
        <v>105</v>
      </c>
      <c r="B256" s="6" t="s">
        <v>12</v>
      </c>
      <c r="C256" s="6">
        <v>67.0</v>
      </c>
      <c r="D256" s="6">
        <v>585.0</v>
      </c>
      <c r="E256" s="6">
        <v>78.0</v>
      </c>
      <c r="F256" s="6">
        <v>253.0</v>
      </c>
      <c r="G256" s="14">
        <f t="shared" si="1"/>
        <v>0.4324786325</v>
      </c>
      <c r="H256" s="3" t="s">
        <v>428</v>
      </c>
    </row>
    <row r="257" ht="14.25" customHeight="1">
      <c r="A257" s="6" t="s">
        <v>695</v>
      </c>
      <c r="B257" s="6" t="s">
        <v>12</v>
      </c>
      <c r="C257" s="6">
        <v>72.0</v>
      </c>
      <c r="D257" s="6">
        <v>589.0</v>
      </c>
      <c r="E257" s="6">
        <v>81.0</v>
      </c>
      <c r="F257" s="6">
        <v>282.0</v>
      </c>
      <c r="G257" s="14">
        <f t="shared" si="1"/>
        <v>0.4787775891</v>
      </c>
      <c r="H257" s="3" t="s">
        <v>428</v>
      </c>
    </row>
    <row r="258" ht="14.25" customHeight="1">
      <c r="A258" s="6" t="s">
        <v>234</v>
      </c>
      <c r="B258" s="6" t="s">
        <v>12</v>
      </c>
      <c r="C258" s="6">
        <v>72.0</v>
      </c>
      <c r="D258" s="6">
        <v>589.0</v>
      </c>
      <c r="E258" s="6">
        <v>81.0</v>
      </c>
      <c r="F258" s="6">
        <v>294.0</v>
      </c>
      <c r="G258" s="14">
        <f t="shared" si="1"/>
        <v>0.4991511036</v>
      </c>
      <c r="H258" s="3" t="s">
        <v>428</v>
      </c>
    </row>
    <row r="259" ht="14.25" customHeight="1">
      <c r="A259" s="6" t="s">
        <v>256</v>
      </c>
      <c r="B259" s="6" t="s">
        <v>12</v>
      </c>
      <c r="C259" s="6">
        <v>74.0</v>
      </c>
      <c r="D259" s="6">
        <v>593.0</v>
      </c>
      <c r="E259" s="6">
        <v>81.0</v>
      </c>
      <c r="F259" s="6">
        <v>332.0</v>
      </c>
      <c r="G259" s="14">
        <f t="shared" si="1"/>
        <v>0.5598650927</v>
      </c>
      <c r="H259" s="3" t="s">
        <v>532</v>
      </c>
    </row>
    <row r="260" ht="14.25" customHeight="1">
      <c r="A260" s="6" t="s">
        <v>184</v>
      </c>
      <c r="B260" s="6" t="s">
        <v>12</v>
      </c>
      <c r="C260" s="6">
        <v>71.0</v>
      </c>
      <c r="D260" s="6">
        <v>597.0</v>
      </c>
      <c r="E260" s="6">
        <v>79.0</v>
      </c>
      <c r="F260" s="6">
        <v>302.0</v>
      </c>
      <c r="G260" s="14">
        <f t="shared" si="1"/>
        <v>0.5058626466</v>
      </c>
      <c r="H260" s="3" t="s">
        <v>532</v>
      </c>
    </row>
    <row r="261" ht="14.25" customHeight="1">
      <c r="A261" s="6" t="s">
        <v>210</v>
      </c>
      <c r="B261" s="8" t="s">
        <v>12</v>
      </c>
      <c r="C261" s="6">
        <v>71.0</v>
      </c>
      <c r="D261" s="6">
        <v>601.0</v>
      </c>
      <c r="E261" s="6">
        <v>81.0</v>
      </c>
      <c r="F261" s="6">
        <v>288.0</v>
      </c>
      <c r="G261" s="14">
        <f t="shared" si="1"/>
        <v>0.4792013311</v>
      </c>
      <c r="H261" s="3" t="s">
        <v>428</v>
      </c>
    </row>
    <row r="262" ht="14.25" customHeight="1">
      <c r="A262" s="6" t="s">
        <v>348</v>
      </c>
      <c r="B262" s="6" t="s">
        <v>12</v>
      </c>
      <c r="C262" s="6">
        <v>72.0</v>
      </c>
      <c r="D262" s="6">
        <v>602.0</v>
      </c>
      <c r="E262" s="6">
        <v>83.0</v>
      </c>
      <c r="F262" s="6">
        <v>252.0</v>
      </c>
      <c r="G262" s="14">
        <f t="shared" si="1"/>
        <v>0.4186046512</v>
      </c>
      <c r="H262" s="3" t="s">
        <v>428</v>
      </c>
    </row>
    <row r="263" ht="14.25" customHeight="1">
      <c r="A263" s="6" t="s">
        <v>107</v>
      </c>
      <c r="B263" s="6" t="s">
        <v>12</v>
      </c>
      <c r="C263" s="6">
        <v>65.0</v>
      </c>
      <c r="D263" s="6">
        <v>604.0</v>
      </c>
      <c r="E263" s="6">
        <v>78.0</v>
      </c>
      <c r="F263" s="6">
        <v>179.0</v>
      </c>
      <c r="G263" s="14">
        <f t="shared" si="1"/>
        <v>0.2963576159</v>
      </c>
      <c r="H263" s="3" t="s">
        <v>123</v>
      </c>
    </row>
    <row r="264" ht="14.25" customHeight="1">
      <c r="A264" s="6" t="s">
        <v>90</v>
      </c>
      <c r="B264" s="6" t="s">
        <v>12</v>
      </c>
      <c r="C264" s="6">
        <v>70.0</v>
      </c>
      <c r="D264" s="6">
        <v>606.0</v>
      </c>
      <c r="E264" s="6">
        <v>82.0</v>
      </c>
      <c r="F264" s="6">
        <v>250.0</v>
      </c>
      <c r="G264" s="14">
        <f t="shared" si="1"/>
        <v>0.4125412541</v>
      </c>
      <c r="H264" s="3" t="s">
        <v>428</v>
      </c>
    </row>
    <row r="265" ht="14.25" customHeight="1">
      <c r="A265" s="6" t="s">
        <v>480</v>
      </c>
      <c r="B265" s="6" t="s">
        <v>12</v>
      </c>
      <c r="C265" s="6">
        <v>74.0</v>
      </c>
      <c r="D265" s="6">
        <v>611.0</v>
      </c>
      <c r="E265" s="6">
        <v>81.0</v>
      </c>
      <c r="F265" s="6">
        <v>362.0</v>
      </c>
      <c r="G265" s="14">
        <f t="shared" si="1"/>
        <v>0.5924713584</v>
      </c>
      <c r="H265" s="3" t="s">
        <v>532</v>
      </c>
    </row>
    <row r="266" ht="14.25" customHeight="1">
      <c r="A266" s="6" t="s">
        <v>696</v>
      </c>
      <c r="B266" s="6" t="s">
        <v>12</v>
      </c>
      <c r="C266" s="6">
        <v>73.0</v>
      </c>
      <c r="D266" s="6">
        <v>616.0</v>
      </c>
      <c r="E266" s="6">
        <v>80.0</v>
      </c>
      <c r="F266" s="6">
        <v>329.0</v>
      </c>
      <c r="G266" s="14">
        <f t="shared" si="1"/>
        <v>0.5340909091</v>
      </c>
      <c r="H266" s="3" t="s">
        <v>532</v>
      </c>
    </row>
    <row r="267" ht="14.25" customHeight="1">
      <c r="A267" s="6" t="s">
        <v>232</v>
      </c>
      <c r="B267" s="6" t="s">
        <v>12</v>
      </c>
      <c r="C267" s="6">
        <v>71.0</v>
      </c>
      <c r="D267" s="6">
        <v>617.0</v>
      </c>
      <c r="E267" s="6">
        <v>84.0</v>
      </c>
      <c r="F267" s="6">
        <v>225.0</v>
      </c>
      <c r="G267" s="14">
        <f t="shared" si="1"/>
        <v>0.3646677472</v>
      </c>
      <c r="H267" s="3" t="s">
        <v>290</v>
      </c>
    </row>
    <row r="268" ht="14.25" customHeight="1">
      <c r="A268" s="6" t="s">
        <v>175</v>
      </c>
      <c r="B268" s="6" t="s">
        <v>12</v>
      </c>
      <c r="C268" s="6">
        <v>72.0</v>
      </c>
      <c r="D268" s="6">
        <v>618.0</v>
      </c>
      <c r="E268" s="6">
        <v>82.0</v>
      </c>
      <c r="F268" s="6">
        <v>280.0</v>
      </c>
      <c r="G268" s="14">
        <f t="shared" si="1"/>
        <v>0.4530744337</v>
      </c>
      <c r="H268" s="3" t="s">
        <v>428</v>
      </c>
    </row>
    <row r="269" ht="14.25" customHeight="1">
      <c r="A269" s="6" t="s">
        <v>104</v>
      </c>
      <c r="B269" s="6" t="s">
        <v>12</v>
      </c>
      <c r="C269" s="6">
        <v>71.0</v>
      </c>
      <c r="D269" s="6">
        <v>619.0</v>
      </c>
      <c r="E269" s="6">
        <v>80.0</v>
      </c>
      <c r="F269" s="6">
        <v>308.0</v>
      </c>
      <c r="G269" s="14">
        <f t="shared" si="1"/>
        <v>0.4975767367</v>
      </c>
      <c r="H269" s="3" t="s">
        <v>428</v>
      </c>
    </row>
    <row r="270" ht="14.25" customHeight="1">
      <c r="A270" s="6" t="s">
        <v>193</v>
      </c>
      <c r="B270" s="6" t="s">
        <v>12</v>
      </c>
      <c r="C270" s="6">
        <v>60.0</v>
      </c>
      <c r="D270" s="6">
        <v>620.0</v>
      </c>
      <c r="E270" s="6">
        <v>73.0</v>
      </c>
      <c r="F270" s="6">
        <v>157.0</v>
      </c>
      <c r="G270" s="14">
        <f t="shared" si="1"/>
        <v>0.2532258065</v>
      </c>
      <c r="H270" s="3" t="s">
        <v>123</v>
      </c>
    </row>
    <row r="271" ht="14.25" customHeight="1">
      <c r="A271" s="6" t="s">
        <v>263</v>
      </c>
      <c r="B271" s="6" t="s">
        <v>12</v>
      </c>
      <c r="C271" s="6">
        <v>73.0</v>
      </c>
      <c r="D271" s="6">
        <v>620.0</v>
      </c>
      <c r="E271" s="6">
        <v>82.0</v>
      </c>
      <c r="F271" s="6">
        <v>311.0</v>
      </c>
      <c r="G271" s="14">
        <f t="shared" si="1"/>
        <v>0.5016129032</v>
      </c>
      <c r="H271" s="3" t="s">
        <v>532</v>
      </c>
    </row>
    <row r="272" ht="14.25" customHeight="1">
      <c r="A272" s="6" t="s">
        <v>315</v>
      </c>
      <c r="B272" s="6" t="s">
        <v>12</v>
      </c>
      <c r="C272" s="6">
        <v>73.0</v>
      </c>
      <c r="D272" s="6">
        <v>620.0</v>
      </c>
      <c r="E272" s="6">
        <v>83.0</v>
      </c>
      <c r="F272" s="6">
        <v>311.0</v>
      </c>
      <c r="G272" s="14">
        <f t="shared" si="1"/>
        <v>0.5016129032</v>
      </c>
      <c r="H272" s="3" t="s">
        <v>532</v>
      </c>
    </row>
    <row r="273" ht="14.25" customHeight="1">
      <c r="A273" s="6" t="s">
        <v>151</v>
      </c>
      <c r="B273" s="6" t="s">
        <v>12</v>
      </c>
      <c r="C273" s="6">
        <v>69.0</v>
      </c>
      <c r="D273" s="6">
        <v>621.0</v>
      </c>
      <c r="E273" s="6">
        <v>83.0</v>
      </c>
      <c r="F273" s="6">
        <v>161.0</v>
      </c>
      <c r="G273" s="14">
        <f t="shared" si="1"/>
        <v>0.2592592593</v>
      </c>
      <c r="H273" s="3" t="s">
        <v>123</v>
      </c>
    </row>
    <row r="274" ht="14.25" customHeight="1">
      <c r="A274" s="6" t="s">
        <v>392</v>
      </c>
      <c r="B274" s="6" t="s">
        <v>12</v>
      </c>
      <c r="C274" s="6">
        <v>75.0</v>
      </c>
      <c r="D274" s="6">
        <v>623.0</v>
      </c>
      <c r="E274" s="6">
        <v>83.0</v>
      </c>
      <c r="F274" s="6">
        <v>345.0</v>
      </c>
      <c r="G274" s="14">
        <f t="shared" si="1"/>
        <v>0.5537720706</v>
      </c>
      <c r="H274" s="3" t="s">
        <v>532</v>
      </c>
    </row>
    <row r="275" ht="14.25" customHeight="1">
      <c r="A275" s="6" t="s">
        <v>462</v>
      </c>
      <c r="B275" s="6" t="s">
        <v>12</v>
      </c>
      <c r="C275" s="6">
        <v>74.0</v>
      </c>
      <c r="D275" s="6">
        <v>624.0</v>
      </c>
      <c r="E275" s="6">
        <v>82.0</v>
      </c>
      <c r="F275" s="6">
        <v>324.0</v>
      </c>
      <c r="G275" s="14">
        <f t="shared" si="1"/>
        <v>0.5192307692</v>
      </c>
      <c r="H275" s="3" t="s">
        <v>532</v>
      </c>
    </row>
    <row r="276" ht="14.25" customHeight="1">
      <c r="A276" s="6" t="s">
        <v>319</v>
      </c>
      <c r="B276" s="8" t="s">
        <v>12</v>
      </c>
      <c r="C276" s="6">
        <v>69.0</v>
      </c>
      <c r="D276" s="6">
        <v>628.0</v>
      </c>
      <c r="E276" s="6">
        <v>78.0</v>
      </c>
      <c r="F276" s="6">
        <v>275.0</v>
      </c>
      <c r="G276" s="14">
        <f t="shared" si="1"/>
        <v>0.4378980892</v>
      </c>
      <c r="H276" s="3" t="s">
        <v>428</v>
      </c>
    </row>
    <row r="277" ht="14.25" customHeight="1">
      <c r="A277" s="6" t="s">
        <v>292</v>
      </c>
      <c r="B277" s="6" t="s">
        <v>12</v>
      </c>
      <c r="C277" s="6">
        <v>73.0</v>
      </c>
      <c r="D277" s="6">
        <v>629.0</v>
      </c>
      <c r="E277" s="6">
        <v>81.0</v>
      </c>
      <c r="F277" s="6">
        <v>343.0</v>
      </c>
      <c r="G277" s="14">
        <f t="shared" si="1"/>
        <v>0.5453100159</v>
      </c>
      <c r="H277" s="3" t="s">
        <v>532</v>
      </c>
    </row>
    <row r="278" ht="14.25" customHeight="1">
      <c r="A278" s="6" t="s">
        <v>246</v>
      </c>
      <c r="B278" s="6" t="s">
        <v>12</v>
      </c>
      <c r="C278" s="6">
        <v>71.0</v>
      </c>
      <c r="D278" s="6">
        <v>633.0</v>
      </c>
      <c r="E278" s="6">
        <v>82.0</v>
      </c>
      <c r="F278" s="6">
        <v>282.0</v>
      </c>
      <c r="G278" s="14">
        <f t="shared" si="1"/>
        <v>0.4454976303</v>
      </c>
      <c r="H278" s="3" t="s">
        <v>428</v>
      </c>
    </row>
    <row r="279" ht="14.25" customHeight="1">
      <c r="A279" s="6" t="s">
        <v>202</v>
      </c>
      <c r="B279" s="6" t="s">
        <v>12</v>
      </c>
      <c r="C279" s="6">
        <v>72.0</v>
      </c>
      <c r="D279" s="6">
        <v>636.0</v>
      </c>
      <c r="E279" s="6">
        <v>86.0</v>
      </c>
      <c r="F279" s="6">
        <v>209.0</v>
      </c>
      <c r="G279" s="14">
        <f t="shared" si="1"/>
        <v>0.3286163522</v>
      </c>
      <c r="H279" s="3" t="s">
        <v>290</v>
      </c>
    </row>
    <row r="280" ht="14.25" customHeight="1">
      <c r="A280" s="6" t="s">
        <v>321</v>
      </c>
      <c r="B280" s="6" t="s">
        <v>12</v>
      </c>
      <c r="C280" s="6">
        <v>76.0</v>
      </c>
      <c r="D280" s="6">
        <v>639.0</v>
      </c>
      <c r="E280" s="6">
        <v>83.0</v>
      </c>
      <c r="F280" s="6">
        <v>396.0</v>
      </c>
      <c r="G280" s="14">
        <f t="shared" si="1"/>
        <v>0.6197183099</v>
      </c>
      <c r="H280" s="3" t="s">
        <v>582</v>
      </c>
    </row>
    <row r="281" ht="14.25" customHeight="1">
      <c r="A281" s="6" t="s">
        <v>165</v>
      </c>
      <c r="B281" s="6" t="s">
        <v>12</v>
      </c>
      <c r="C281" s="6">
        <v>69.0</v>
      </c>
      <c r="D281" s="6">
        <v>643.0</v>
      </c>
      <c r="E281" s="6">
        <v>80.0</v>
      </c>
      <c r="F281" s="6">
        <v>245.0</v>
      </c>
      <c r="G281" s="14">
        <f t="shared" si="1"/>
        <v>0.3810264386</v>
      </c>
      <c r="H281" s="3" t="s">
        <v>290</v>
      </c>
    </row>
    <row r="282" ht="14.25" customHeight="1">
      <c r="A282" s="6" t="s">
        <v>267</v>
      </c>
      <c r="B282" s="6" t="s">
        <v>12</v>
      </c>
      <c r="C282" s="6">
        <v>71.0</v>
      </c>
      <c r="D282" s="6">
        <v>643.0</v>
      </c>
      <c r="E282" s="6">
        <v>80.0</v>
      </c>
      <c r="F282" s="6">
        <v>306.0</v>
      </c>
      <c r="G282" s="14">
        <f t="shared" si="1"/>
        <v>0.4758942457</v>
      </c>
      <c r="H282" s="3" t="s">
        <v>428</v>
      </c>
    </row>
    <row r="283" ht="14.25" customHeight="1">
      <c r="A283" s="6" t="s">
        <v>697</v>
      </c>
      <c r="B283" s="6" t="s">
        <v>12</v>
      </c>
      <c r="C283" s="6">
        <v>68.0</v>
      </c>
      <c r="D283" s="6">
        <v>645.0</v>
      </c>
      <c r="E283" s="6">
        <v>79.0</v>
      </c>
      <c r="F283" s="6">
        <v>265.0</v>
      </c>
      <c r="G283" s="14">
        <f t="shared" si="1"/>
        <v>0.4108527132</v>
      </c>
      <c r="H283" s="3" t="s">
        <v>428</v>
      </c>
    </row>
    <row r="284" ht="14.25" customHeight="1">
      <c r="A284" s="6" t="s">
        <v>180</v>
      </c>
      <c r="B284" s="6" t="s">
        <v>12</v>
      </c>
      <c r="C284" s="6">
        <v>69.0</v>
      </c>
      <c r="D284" s="6">
        <v>648.0</v>
      </c>
      <c r="E284" s="6">
        <v>75.0</v>
      </c>
      <c r="F284" s="6">
        <v>384.0</v>
      </c>
      <c r="G284" s="14">
        <f t="shared" si="1"/>
        <v>0.5925925926</v>
      </c>
      <c r="H284" s="3" t="s">
        <v>532</v>
      </c>
    </row>
    <row r="285" ht="14.25" customHeight="1">
      <c r="A285" s="6" t="s">
        <v>186</v>
      </c>
      <c r="B285" s="6" t="s">
        <v>12</v>
      </c>
      <c r="C285" s="6">
        <v>70.0</v>
      </c>
      <c r="D285" s="6">
        <v>658.0</v>
      </c>
      <c r="E285" s="6">
        <v>80.0</v>
      </c>
      <c r="F285" s="6">
        <v>309.0</v>
      </c>
      <c r="G285" s="14">
        <f t="shared" si="1"/>
        <v>0.4696048632</v>
      </c>
      <c r="H285" s="3" t="s">
        <v>428</v>
      </c>
    </row>
    <row r="286" ht="14.25" customHeight="1">
      <c r="A286" s="6" t="s">
        <v>698</v>
      </c>
      <c r="B286" s="6" t="s">
        <v>12</v>
      </c>
      <c r="C286" s="6">
        <v>75.0</v>
      </c>
      <c r="D286" s="6">
        <v>659.0</v>
      </c>
      <c r="E286" s="6">
        <v>84.0</v>
      </c>
      <c r="F286" s="6">
        <v>332.0</v>
      </c>
      <c r="G286" s="14">
        <f t="shared" si="1"/>
        <v>0.5037936267</v>
      </c>
      <c r="H286" s="3" t="s">
        <v>532</v>
      </c>
    </row>
    <row r="287" ht="14.25" customHeight="1">
      <c r="A287" s="6" t="s">
        <v>75</v>
      </c>
      <c r="B287" s="6" t="s">
        <v>12</v>
      </c>
      <c r="C287" s="6">
        <v>61.0</v>
      </c>
      <c r="D287" s="6">
        <v>663.0</v>
      </c>
      <c r="E287" s="6">
        <v>76.0</v>
      </c>
      <c r="F287" s="6">
        <v>156.0</v>
      </c>
      <c r="G287" s="14">
        <f t="shared" si="1"/>
        <v>0.2352941176</v>
      </c>
      <c r="H287" s="3" t="s">
        <v>123</v>
      </c>
    </row>
    <row r="288" ht="14.25" customHeight="1">
      <c r="A288" s="6" t="s">
        <v>252</v>
      </c>
      <c r="B288" s="6" t="s">
        <v>12</v>
      </c>
      <c r="C288" s="6">
        <v>72.0</v>
      </c>
      <c r="D288" s="6">
        <v>671.0</v>
      </c>
      <c r="E288" s="6">
        <v>80.0</v>
      </c>
      <c r="F288" s="6">
        <v>359.0</v>
      </c>
      <c r="G288" s="14">
        <f t="shared" si="1"/>
        <v>0.5350223547</v>
      </c>
      <c r="H288" s="3" t="s">
        <v>532</v>
      </c>
    </row>
    <row r="289" ht="14.25" customHeight="1">
      <c r="A289" s="6" t="s">
        <v>699</v>
      </c>
      <c r="B289" s="6" t="s">
        <v>12</v>
      </c>
      <c r="C289" s="6">
        <v>72.0</v>
      </c>
      <c r="D289" s="6">
        <v>671.0</v>
      </c>
      <c r="E289" s="6">
        <v>81.0</v>
      </c>
      <c r="F289" s="6">
        <v>366.0</v>
      </c>
      <c r="G289" s="14">
        <f t="shared" si="1"/>
        <v>0.5454545455</v>
      </c>
      <c r="H289" s="3" t="s">
        <v>532</v>
      </c>
    </row>
    <row r="290" ht="14.25" customHeight="1">
      <c r="A290" s="6" t="s">
        <v>331</v>
      </c>
      <c r="B290" s="6" t="s">
        <v>12</v>
      </c>
      <c r="C290" s="6">
        <v>73.0</v>
      </c>
      <c r="D290" s="6">
        <v>672.0</v>
      </c>
      <c r="E290" s="6">
        <v>82.0</v>
      </c>
      <c r="F290" s="6">
        <v>323.0</v>
      </c>
      <c r="G290" s="14">
        <f t="shared" si="1"/>
        <v>0.4806547619</v>
      </c>
      <c r="H290" s="3" t="s">
        <v>428</v>
      </c>
    </row>
    <row r="291" ht="14.25" customHeight="1">
      <c r="A291" s="6" t="s">
        <v>42</v>
      </c>
      <c r="B291" s="6" t="s">
        <v>12</v>
      </c>
      <c r="C291" s="6">
        <v>72.0</v>
      </c>
      <c r="D291" s="6">
        <v>673.0</v>
      </c>
      <c r="E291" s="6">
        <v>82.0</v>
      </c>
      <c r="F291" s="6">
        <v>330.0</v>
      </c>
      <c r="G291" s="14">
        <f t="shared" si="1"/>
        <v>0.4903417533</v>
      </c>
      <c r="H291" s="3" t="s">
        <v>428</v>
      </c>
    </row>
    <row r="292" ht="14.25" customHeight="1">
      <c r="A292" s="6" t="s">
        <v>260</v>
      </c>
      <c r="B292" s="6" t="s">
        <v>12</v>
      </c>
      <c r="C292" s="6">
        <v>71.0</v>
      </c>
      <c r="D292" s="6">
        <v>673.0</v>
      </c>
      <c r="E292" s="6">
        <v>80.0</v>
      </c>
      <c r="F292" s="6">
        <v>345.0</v>
      </c>
      <c r="G292" s="14">
        <f t="shared" si="1"/>
        <v>0.5126300149</v>
      </c>
      <c r="H292" s="3" t="s">
        <v>532</v>
      </c>
    </row>
    <row r="293" ht="14.25" customHeight="1">
      <c r="A293" s="6" t="s">
        <v>198</v>
      </c>
      <c r="B293" s="6" t="s">
        <v>12</v>
      </c>
      <c r="C293" s="6">
        <v>71.0</v>
      </c>
      <c r="D293" s="6">
        <v>674.0</v>
      </c>
      <c r="E293" s="6">
        <v>79.0</v>
      </c>
      <c r="F293" s="6">
        <v>353.0</v>
      </c>
      <c r="G293" s="14">
        <f t="shared" si="1"/>
        <v>0.5237388724</v>
      </c>
      <c r="H293" s="3" t="s">
        <v>532</v>
      </c>
    </row>
    <row r="294" ht="14.25" customHeight="1">
      <c r="A294" s="6" t="s">
        <v>271</v>
      </c>
      <c r="B294" s="6" t="s">
        <v>12</v>
      </c>
      <c r="C294" s="6">
        <v>73.0</v>
      </c>
      <c r="D294" s="6">
        <v>678.0</v>
      </c>
      <c r="E294" s="6">
        <v>80.0</v>
      </c>
      <c r="F294" s="6">
        <v>362.0</v>
      </c>
      <c r="G294" s="14">
        <f t="shared" si="1"/>
        <v>0.5339233038</v>
      </c>
      <c r="H294" s="3" t="s">
        <v>532</v>
      </c>
    </row>
    <row r="295" ht="14.25" customHeight="1">
      <c r="A295" s="6" t="s">
        <v>700</v>
      </c>
      <c r="B295" s="6" t="s">
        <v>12</v>
      </c>
      <c r="C295" s="6">
        <v>74.0</v>
      </c>
      <c r="D295" s="6">
        <v>682.0</v>
      </c>
      <c r="E295" s="6">
        <v>82.0</v>
      </c>
      <c r="F295" s="6">
        <v>410.0</v>
      </c>
      <c r="G295" s="14">
        <f t="shared" si="1"/>
        <v>0.6011730205</v>
      </c>
      <c r="H295" s="3" t="s">
        <v>582</v>
      </c>
    </row>
    <row r="296" ht="14.25" customHeight="1">
      <c r="A296" s="6" t="s">
        <v>701</v>
      </c>
      <c r="B296" s="6" t="s">
        <v>12</v>
      </c>
      <c r="C296" s="6">
        <v>75.0</v>
      </c>
      <c r="D296" s="6">
        <v>684.0</v>
      </c>
      <c r="E296" s="6">
        <v>82.0</v>
      </c>
      <c r="F296" s="6">
        <v>379.0</v>
      </c>
      <c r="G296" s="14">
        <f t="shared" si="1"/>
        <v>0.5540935673</v>
      </c>
      <c r="H296" s="3" t="s">
        <v>532</v>
      </c>
    </row>
    <row r="297" ht="14.25" customHeight="1">
      <c r="A297" s="6" t="s">
        <v>159</v>
      </c>
      <c r="B297" s="6" t="s">
        <v>12</v>
      </c>
      <c r="C297" s="6">
        <v>71.0</v>
      </c>
      <c r="D297" s="6">
        <v>686.0</v>
      </c>
      <c r="E297" s="6">
        <v>81.0</v>
      </c>
      <c r="F297" s="6">
        <v>316.0</v>
      </c>
      <c r="G297" s="14">
        <f t="shared" si="1"/>
        <v>0.4606413994</v>
      </c>
      <c r="H297" s="3" t="s">
        <v>428</v>
      </c>
    </row>
    <row r="298" ht="14.25" customHeight="1">
      <c r="A298" s="6" t="s">
        <v>164</v>
      </c>
      <c r="B298" s="6" t="s">
        <v>12</v>
      </c>
      <c r="C298" s="6">
        <v>74.0</v>
      </c>
      <c r="D298" s="6">
        <v>687.0</v>
      </c>
      <c r="E298" s="6">
        <v>82.0</v>
      </c>
      <c r="F298" s="6">
        <v>389.0</v>
      </c>
      <c r="G298" s="14">
        <f t="shared" si="1"/>
        <v>0.5662299854</v>
      </c>
      <c r="H298" s="3" t="s">
        <v>532</v>
      </c>
    </row>
    <row r="299" ht="14.25" customHeight="1">
      <c r="A299" s="6" t="s">
        <v>365</v>
      </c>
      <c r="B299" s="6" t="s">
        <v>12</v>
      </c>
      <c r="C299" s="6">
        <v>73.0</v>
      </c>
      <c r="D299" s="6">
        <v>691.0</v>
      </c>
      <c r="E299" s="6">
        <v>80.0</v>
      </c>
      <c r="F299" s="6">
        <v>401.0</v>
      </c>
      <c r="G299" s="14">
        <f t="shared" si="1"/>
        <v>0.5803183792</v>
      </c>
      <c r="H299" s="3" t="s">
        <v>532</v>
      </c>
    </row>
    <row r="300" ht="14.25" customHeight="1">
      <c r="A300" s="6" t="s">
        <v>702</v>
      </c>
      <c r="B300" s="6" t="s">
        <v>12</v>
      </c>
      <c r="C300" s="6">
        <v>71.0</v>
      </c>
      <c r="D300" s="6">
        <v>693.0</v>
      </c>
      <c r="E300" s="6">
        <v>80.0</v>
      </c>
      <c r="F300" s="6">
        <v>306.0</v>
      </c>
      <c r="G300" s="14">
        <f t="shared" si="1"/>
        <v>0.4415584416</v>
      </c>
      <c r="H300" s="3" t="s">
        <v>428</v>
      </c>
    </row>
    <row r="301" ht="14.25" customHeight="1">
      <c r="A301" s="6" t="s">
        <v>222</v>
      </c>
      <c r="B301" s="6" t="s">
        <v>12</v>
      </c>
      <c r="C301" s="6">
        <v>71.0</v>
      </c>
      <c r="D301" s="6">
        <v>699.0</v>
      </c>
      <c r="E301" s="6">
        <v>80.0</v>
      </c>
      <c r="F301" s="6">
        <v>347.0</v>
      </c>
      <c r="G301" s="14">
        <f t="shared" si="1"/>
        <v>0.4964234621</v>
      </c>
      <c r="H301" s="3" t="s">
        <v>428</v>
      </c>
    </row>
    <row r="302" ht="14.25" customHeight="1">
      <c r="A302" s="6" t="s">
        <v>313</v>
      </c>
      <c r="B302" s="6" t="s">
        <v>12</v>
      </c>
      <c r="C302" s="6">
        <v>74.0</v>
      </c>
      <c r="D302" s="6">
        <v>701.0</v>
      </c>
      <c r="E302" s="6">
        <v>82.0</v>
      </c>
      <c r="F302" s="6">
        <v>386.0</v>
      </c>
      <c r="G302" s="14">
        <f t="shared" si="1"/>
        <v>0.5506419401</v>
      </c>
      <c r="H302" s="3" t="s">
        <v>532</v>
      </c>
    </row>
    <row r="303" ht="14.25" customHeight="1">
      <c r="A303" s="6" t="s">
        <v>205</v>
      </c>
      <c r="B303" s="6" t="s">
        <v>12</v>
      </c>
      <c r="C303" s="6">
        <v>72.0</v>
      </c>
      <c r="D303" s="6">
        <v>703.0</v>
      </c>
      <c r="E303" s="6">
        <v>81.0</v>
      </c>
      <c r="F303" s="6">
        <v>375.0</v>
      </c>
      <c r="G303" s="14">
        <f t="shared" si="1"/>
        <v>0.533428165</v>
      </c>
      <c r="H303" s="3" t="s">
        <v>532</v>
      </c>
    </row>
    <row r="304" ht="14.25" customHeight="1">
      <c r="A304" s="6" t="s">
        <v>703</v>
      </c>
      <c r="B304" s="6" t="s">
        <v>12</v>
      </c>
      <c r="C304" s="6">
        <v>72.0</v>
      </c>
      <c r="D304" s="6">
        <v>705.0</v>
      </c>
      <c r="E304" s="6">
        <v>81.0</v>
      </c>
      <c r="F304" s="6">
        <v>353.0</v>
      </c>
      <c r="G304" s="14">
        <f t="shared" si="1"/>
        <v>0.5007092199</v>
      </c>
      <c r="H304" s="3" t="s">
        <v>532</v>
      </c>
    </row>
    <row r="305" ht="14.25" customHeight="1">
      <c r="A305" s="6" t="s">
        <v>185</v>
      </c>
      <c r="B305" s="6" t="s">
        <v>12</v>
      </c>
      <c r="C305" s="6">
        <v>70.0</v>
      </c>
      <c r="D305" s="6">
        <v>710.0</v>
      </c>
      <c r="E305" s="6">
        <v>82.0</v>
      </c>
      <c r="F305" s="6">
        <v>256.0</v>
      </c>
      <c r="G305" s="14">
        <f t="shared" si="1"/>
        <v>0.3605633803</v>
      </c>
      <c r="H305" s="3" t="s">
        <v>290</v>
      </c>
    </row>
    <row r="306" ht="14.25" customHeight="1">
      <c r="A306" s="6" t="s">
        <v>574</v>
      </c>
      <c r="B306" s="8" t="s">
        <v>45</v>
      </c>
      <c r="C306" s="6">
        <v>70.0</v>
      </c>
      <c r="D306" s="6">
        <v>710.0</v>
      </c>
      <c r="E306" s="6">
        <v>78.0</v>
      </c>
      <c r="F306" s="6">
        <v>347.0</v>
      </c>
      <c r="G306" s="14">
        <f t="shared" si="1"/>
        <v>0.4887323944</v>
      </c>
      <c r="H306" s="3" t="s">
        <v>428</v>
      </c>
    </row>
    <row r="307" ht="14.25" customHeight="1">
      <c r="A307" s="6" t="s">
        <v>259</v>
      </c>
      <c r="B307" s="6" t="s">
        <v>12</v>
      </c>
      <c r="C307" s="6">
        <v>73.0</v>
      </c>
      <c r="D307" s="6">
        <v>711.0</v>
      </c>
      <c r="E307" s="6">
        <v>81.0</v>
      </c>
      <c r="F307" s="6">
        <v>364.0</v>
      </c>
      <c r="G307" s="14">
        <f t="shared" si="1"/>
        <v>0.511954993</v>
      </c>
      <c r="H307" s="3" t="s">
        <v>532</v>
      </c>
    </row>
    <row r="308" ht="14.25" customHeight="1">
      <c r="A308" s="6" t="s">
        <v>288</v>
      </c>
      <c r="B308" s="6" t="s">
        <v>12</v>
      </c>
      <c r="C308" s="6">
        <v>71.0</v>
      </c>
      <c r="D308" s="6">
        <v>711.0</v>
      </c>
      <c r="E308" s="6">
        <v>79.0</v>
      </c>
      <c r="F308" s="6">
        <v>367.0</v>
      </c>
      <c r="G308" s="14">
        <f t="shared" si="1"/>
        <v>0.5161744023</v>
      </c>
      <c r="H308" s="3" t="s">
        <v>532</v>
      </c>
    </row>
    <row r="309" ht="14.25" customHeight="1">
      <c r="A309" s="6" t="s">
        <v>305</v>
      </c>
      <c r="B309" s="6" t="s">
        <v>12</v>
      </c>
      <c r="C309" s="6">
        <v>72.0</v>
      </c>
      <c r="D309" s="6">
        <v>719.0</v>
      </c>
      <c r="E309" s="6">
        <v>80.0</v>
      </c>
      <c r="F309" s="6">
        <v>366.0</v>
      </c>
      <c r="G309" s="14">
        <f t="shared" si="1"/>
        <v>0.5090403338</v>
      </c>
      <c r="H309" s="3" t="s">
        <v>532</v>
      </c>
    </row>
    <row r="310" ht="14.25" customHeight="1">
      <c r="A310" s="6" t="s">
        <v>27</v>
      </c>
      <c r="B310" s="6" t="s">
        <v>12</v>
      </c>
      <c r="C310" s="6">
        <v>69.0</v>
      </c>
      <c r="D310" s="6">
        <v>720.0</v>
      </c>
      <c r="E310" s="6">
        <v>78.0</v>
      </c>
      <c r="F310" s="6">
        <v>352.0</v>
      </c>
      <c r="G310" s="14">
        <f t="shared" si="1"/>
        <v>0.4888888889</v>
      </c>
      <c r="H310" s="3" t="s">
        <v>428</v>
      </c>
    </row>
    <row r="311" ht="14.25" customHeight="1">
      <c r="A311" s="6" t="s">
        <v>162</v>
      </c>
      <c r="B311" s="6" t="s">
        <v>12</v>
      </c>
      <c r="C311" s="6">
        <v>72.0</v>
      </c>
      <c r="D311" s="6">
        <v>724.0</v>
      </c>
      <c r="E311" s="6">
        <v>81.0</v>
      </c>
      <c r="F311" s="6">
        <v>391.0</v>
      </c>
      <c r="G311" s="14">
        <f t="shared" si="1"/>
        <v>0.5400552486</v>
      </c>
      <c r="H311" s="3" t="s">
        <v>532</v>
      </c>
    </row>
    <row r="312" ht="14.25" customHeight="1">
      <c r="A312" s="6" t="s">
        <v>704</v>
      </c>
      <c r="B312" s="6" t="s">
        <v>12</v>
      </c>
      <c r="C312" s="6">
        <v>72.0</v>
      </c>
      <c r="D312" s="6">
        <v>727.0</v>
      </c>
      <c r="E312" s="6">
        <v>82.0</v>
      </c>
      <c r="F312" s="6">
        <v>331.0</v>
      </c>
      <c r="G312" s="14">
        <f t="shared" si="1"/>
        <v>0.4552957359</v>
      </c>
      <c r="H312" s="3" t="s">
        <v>428</v>
      </c>
    </row>
    <row r="313" ht="14.25" customHeight="1">
      <c r="A313" s="6" t="s">
        <v>359</v>
      </c>
      <c r="B313" s="6" t="s">
        <v>12</v>
      </c>
      <c r="C313" s="6">
        <v>76.0</v>
      </c>
      <c r="D313" s="6">
        <v>727.0</v>
      </c>
      <c r="E313" s="6">
        <v>83.0</v>
      </c>
      <c r="F313" s="6">
        <v>414.0</v>
      </c>
      <c r="G313" s="14">
        <f t="shared" si="1"/>
        <v>0.5694635488</v>
      </c>
      <c r="H313" s="3" t="s">
        <v>532</v>
      </c>
    </row>
    <row r="314" ht="14.25" customHeight="1">
      <c r="A314" s="6" t="s">
        <v>396</v>
      </c>
      <c r="B314" s="6" t="s">
        <v>12</v>
      </c>
      <c r="C314" s="6">
        <v>70.0</v>
      </c>
      <c r="D314" s="6">
        <v>730.0</v>
      </c>
      <c r="E314" s="6">
        <v>78.0</v>
      </c>
      <c r="F314" s="6">
        <v>364.0</v>
      </c>
      <c r="G314" s="14">
        <f t="shared" si="1"/>
        <v>0.498630137</v>
      </c>
      <c r="H314" s="3" t="s">
        <v>428</v>
      </c>
    </row>
    <row r="315" ht="14.25" customHeight="1">
      <c r="A315" s="6" t="s">
        <v>262</v>
      </c>
      <c r="B315" s="6" t="s">
        <v>12</v>
      </c>
      <c r="C315" s="6">
        <v>74.0</v>
      </c>
      <c r="D315" s="6">
        <v>730.0</v>
      </c>
      <c r="E315" s="6">
        <v>82.0</v>
      </c>
      <c r="F315" s="6">
        <v>420.0</v>
      </c>
      <c r="G315" s="14">
        <f t="shared" si="1"/>
        <v>0.5753424658</v>
      </c>
      <c r="H315" s="3" t="s">
        <v>532</v>
      </c>
    </row>
    <row r="316" ht="14.25" customHeight="1">
      <c r="A316" s="6" t="s">
        <v>705</v>
      </c>
      <c r="B316" s="6" t="s">
        <v>12</v>
      </c>
      <c r="C316" s="6">
        <v>73.0</v>
      </c>
      <c r="D316" s="6">
        <v>739.0</v>
      </c>
      <c r="E316" s="6">
        <v>81.0</v>
      </c>
      <c r="F316" s="6">
        <v>391.0</v>
      </c>
      <c r="G316" s="14">
        <f t="shared" si="1"/>
        <v>0.5290933694</v>
      </c>
      <c r="H316" s="3" t="s">
        <v>532</v>
      </c>
    </row>
    <row r="317" ht="14.25" customHeight="1">
      <c r="A317" s="6" t="s">
        <v>282</v>
      </c>
      <c r="B317" s="6" t="s">
        <v>12</v>
      </c>
      <c r="C317" s="6">
        <v>73.0</v>
      </c>
      <c r="D317" s="6">
        <v>740.0</v>
      </c>
      <c r="E317" s="6">
        <v>82.0</v>
      </c>
      <c r="F317" s="6">
        <v>379.0</v>
      </c>
      <c r="G317" s="14">
        <f t="shared" si="1"/>
        <v>0.5121621622</v>
      </c>
      <c r="H317" s="3" t="s">
        <v>532</v>
      </c>
    </row>
    <row r="318" ht="14.25" customHeight="1">
      <c r="A318" s="6" t="s">
        <v>225</v>
      </c>
      <c r="B318" s="8" t="s">
        <v>12</v>
      </c>
      <c r="C318" s="6">
        <v>71.0</v>
      </c>
      <c r="D318" s="6">
        <v>742.0</v>
      </c>
      <c r="E318" s="6">
        <v>81.0</v>
      </c>
      <c r="F318" s="6">
        <v>345.0</v>
      </c>
      <c r="G318" s="14">
        <f t="shared" si="1"/>
        <v>0.4649595687</v>
      </c>
      <c r="H318" s="3" t="s">
        <v>428</v>
      </c>
    </row>
    <row r="319" ht="14.25" customHeight="1">
      <c r="A319" s="6" t="s">
        <v>533</v>
      </c>
      <c r="B319" s="6" t="s">
        <v>12</v>
      </c>
      <c r="C319" s="6">
        <v>71.0</v>
      </c>
      <c r="D319" s="6">
        <v>747.0</v>
      </c>
      <c r="E319" s="6">
        <v>81.0</v>
      </c>
      <c r="F319" s="6">
        <v>345.0</v>
      </c>
      <c r="G319" s="14">
        <f t="shared" si="1"/>
        <v>0.4618473896</v>
      </c>
      <c r="H319" s="3" t="s">
        <v>428</v>
      </c>
    </row>
    <row r="320" ht="14.25" customHeight="1">
      <c r="A320" s="6" t="s">
        <v>706</v>
      </c>
      <c r="B320" s="6" t="s">
        <v>12</v>
      </c>
      <c r="C320" s="6">
        <v>71.0</v>
      </c>
      <c r="D320" s="6">
        <v>750.0</v>
      </c>
      <c r="E320" s="6">
        <v>81.0</v>
      </c>
      <c r="F320" s="6">
        <v>340.0</v>
      </c>
      <c r="G320" s="14">
        <f t="shared" si="1"/>
        <v>0.4533333333</v>
      </c>
      <c r="H320" s="3" t="s">
        <v>428</v>
      </c>
    </row>
    <row r="321" ht="14.25" customHeight="1">
      <c r="A321" s="6" t="s">
        <v>197</v>
      </c>
      <c r="B321" s="6" t="s">
        <v>12</v>
      </c>
      <c r="C321" s="6">
        <v>70.0</v>
      </c>
      <c r="D321" s="6">
        <v>751.0</v>
      </c>
      <c r="E321" s="6">
        <v>80.0</v>
      </c>
      <c r="F321" s="6">
        <v>286.0</v>
      </c>
      <c r="G321" s="14">
        <f t="shared" si="1"/>
        <v>0.3808255659</v>
      </c>
      <c r="H321" s="3" t="s">
        <v>290</v>
      </c>
    </row>
    <row r="322" ht="14.25" customHeight="1">
      <c r="A322" s="6" t="s">
        <v>707</v>
      </c>
      <c r="B322" s="6" t="s">
        <v>12</v>
      </c>
      <c r="C322" s="6">
        <v>74.0</v>
      </c>
      <c r="D322" s="6">
        <v>752.0</v>
      </c>
      <c r="E322" s="6">
        <v>81.0</v>
      </c>
      <c r="F322" s="6">
        <v>396.0</v>
      </c>
      <c r="G322" s="14">
        <f t="shared" si="1"/>
        <v>0.5265957447</v>
      </c>
      <c r="H322" s="3" t="s">
        <v>532</v>
      </c>
    </row>
    <row r="323" ht="14.25" customHeight="1">
      <c r="A323" s="6" t="s">
        <v>29</v>
      </c>
      <c r="B323" s="6" t="s">
        <v>12</v>
      </c>
      <c r="C323" s="6">
        <v>71.0</v>
      </c>
      <c r="D323" s="6">
        <v>756.0</v>
      </c>
      <c r="E323" s="6">
        <v>79.0</v>
      </c>
      <c r="F323" s="6">
        <v>405.0</v>
      </c>
      <c r="G323" s="14">
        <f t="shared" si="1"/>
        <v>0.5357142857</v>
      </c>
      <c r="H323" s="3" t="s">
        <v>532</v>
      </c>
    </row>
    <row r="324" ht="14.25" customHeight="1">
      <c r="A324" s="6" t="s">
        <v>102</v>
      </c>
      <c r="B324" s="6" t="s">
        <v>12</v>
      </c>
      <c r="C324" s="6">
        <v>69.0</v>
      </c>
      <c r="D324" s="6">
        <v>759.0</v>
      </c>
      <c r="E324" s="6">
        <v>77.0</v>
      </c>
      <c r="F324" s="6">
        <v>400.0</v>
      </c>
      <c r="G324" s="14">
        <f t="shared" si="1"/>
        <v>0.5270092227</v>
      </c>
      <c r="H324" s="3" t="s">
        <v>532</v>
      </c>
    </row>
    <row r="325" ht="14.25" customHeight="1">
      <c r="A325" s="6" t="s">
        <v>181</v>
      </c>
      <c r="B325" s="6" t="s">
        <v>12</v>
      </c>
      <c r="C325" s="6">
        <v>70.0</v>
      </c>
      <c r="D325" s="6">
        <v>760.0</v>
      </c>
      <c r="E325" s="6">
        <v>79.0</v>
      </c>
      <c r="F325" s="6">
        <v>395.0</v>
      </c>
      <c r="G325" s="14">
        <f t="shared" si="1"/>
        <v>0.5197368421</v>
      </c>
      <c r="H325" s="3" t="s">
        <v>532</v>
      </c>
    </row>
    <row r="326" ht="14.25" customHeight="1">
      <c r="A326" s="6" t="s">
        <v>287</v>
      </c>
      <c r="B326" s="6" t="s">
        <v>12</v>
      </c>
      <c r="C326" s="6">
        <v>74.0</v>
      </c>
      <c r="D326" s="6">
        <v>763.0</v>
      </c>
      <c r="E326" s="6">
        <v>82.0</v>
      </c>
      <c r="F326" s="6">
        <v>419.0</v>
      </c>
      <c r="G326" s="14">
        <f t="shared" si="1"/>
        <v>0.5491480996</v>
      </c>
      <c r="H326" s="3" t="s">
        <v>532</v>
      </c>
    </row>
    <row r="327" ht="14.25" customHeight="1">
      <c r="A327" s="6" t="s">
        <v>145</v>
      </c>
      <c r="B327" s="6" t="s">
        <v>12</v>
      </c>
      <c r="C327" s="6">
        <v>69.0</v>
      </c>
      <c r="D327" s="6">
        <v>768.0</v>
      </c>
      <c r="E327" s="6">
        <v>80.0</v>
      </c>
      <c r="F327" s="6">
        <v>335.0</v>
      </c>
      <c r="G327" s="14">
        <f t="shared" si="1"/>
        <v>0.4361979167</v>
      </c>
      <c r="H327" s="3" t="s">
        <v>428</v>
      </c>
    </row>
    <row r="328" ht="14.25" customHeight="1">
      <c r="A328" s="6" t="s">
        <v>80</v>
      </c>
      <c r="B328" s="6" t="s">
        <v>12</v>
      </c>
      <c r="C328" s="6">
        <v>65.0</v>
      </c>
      <c r="D328" s="6">
        <v>771.0</v>
      </c>
      <c r="E328" s="6">
        <v>78.0</v>
      </c>
      <c r="F328" s="6">
        <v>239.0</v>
      </c>
      <c r="G328" s="14">
        <f t="shared" si="1"/>
        <v>0.3099870298</v>
      </c>
      <c r="H328" s="3" t="s">
        <v>290</v>
      </c>
    </row>
    <row r="329" ht="14.25" customHeight="1">
      <c r="A329" s="6" t="s">
        <v>708</v>
      </c>
      <c r="B329" s="6" t="s">
        <v>12</v>
      </c>
      <c r="C329" s="6">
        <v>72.0</v>
      </c>
      <c r="D329" s="6">
        <v>771.0</v>
      </c>
      <c r="E329" s="6">
        <v>79.0</v>
      </c>
      <c r="F329" s="6">
        <v>507.0</v>
      </c>
      <c r="G329" s="14">
        <f t="shared" si="1"/>
        <v>0.6575875486</v>
      </c>
      <c r="H329" s="3" t="s">
        <v>582</v>
      </c>
    </row>
    <row r="330" ht="14.25" customHeight="1">
      <c r="A330" s="6" t="s">
        <v>299</v>
      </c>
      <c r="B330" s="6" t="s">
        <v>12</v>
      </c>
      <c r="C330" s="6">
        <v>72.0</v>
      </c>
      <c r="D330" s="6">
        <v>771.0</v>
      </c>
      <c r="E330" s="6">
        <v>78.0</v>
      </c>
      <c r="F330" s="6">
        <v>524.0</v>
      </c>
      <c r="G330" s="14">
        <f t="shared" si="1"/>
        <v>0.6796368353</v>
      </c>
      <c r="H330" s="3" t="s">
        <v>582</v>
      </c>
    </row>
    <row r="331" ht="14.25" customHeight="1">
      <c r="A331" s="6" t="s">
        <v>24</v>
      </c>
      <c r="B331" s="6" t="s">
        <v>12</v>
      </c>
      <c r="C331" s="6">
        <v>70.0</v>
      </c>
      <c r="D331" s="6">
        <v>772.0</v>
      </c>
      <c r="E331" s="6">
        <v>81.0</v>
      </c>
      <c r="F331" s="6">
        <v>331.0</v>
      </c>
      <c r="G331" s="14">
        <f t="shared" si="1"/>
        <v>0.4287564767</v>
      </c>
      <c r="H331" s="3" t="s">
        <v>428</v>
      </c>
    </row>
    <row r="332" ht="14.25" customHeight="1">
      <c r="A332" s="6" t="s">
        <v>540</v>
      </c>
      <c r="B332" s="6" t="s">
        <v>317</v>
      </c>
      <c r="C332" s="6">
        <v>79.0</v>
      </c>
      <c r="D332" s="6">
        <v>772.0</v>
      </c>
      <c r="E332" s="6">
        <v>85.0</v>
      </c>
      <c r="F332" s="6">
        <v>540.0</v>
      </c>
      <c r="G332" s="14">
        <f t="shared" si="1"/>
        <v>0.6994818653</v>
      </c>
      <c r="H332" s="3" t="s">
        <v>582</v>
      </c>
    </row>
    <row r="333" ht="14.25" customHeight="1">
      <c r="A333" s="6" t="s">
        <v>301</v>
      </c>
      <c r="B333" s="6" t="s">
        <v>12</v>
      </c>
      <c r="C333" s="6">
        <v>74.0</v>
      </c>
      <c r="D333" s="6">
        <v>773.0</v>
      </c>
      <c r="E333" s="6">
        <v>80.0</v>
      </c>
      <c r="F333" s="6">
        <v>495.0</v>
      </c>
      <c r="G333" s="14">
        <f t="shared" si="1"/>
        <v>0.6403622251</v>
      </c>
      <c r="H333" s="3" t="s">
        <v>582</v>
      </c>
    </row>
    <row r="334" ht="14.25" customHeight="1">
      <c r="A334" s="6" t="s">
        <v>85</v>
      </c>
      <c r="B334" s="6" t="s">
        <v>12</v>
      </c>
      <c r="C334" s="6">
        <v>66.0</v>
      </c>
      <c r="D334" s="6">
        <v>775.0</v>
      </c>
      <c r="E334" s="6">
        <v>77.0</v>
      </c>
      <c r="F334" s="6">
        <v>292.0</v>
      </c>
      <c r="G334" s="14">
        <f t="shared" si="1"/>
        <v>0.3767741935</v>
      </c>
      <c r="H334" s="3" t="s">
        <v>290</v>
      </c>
    </row>
    <row r="335" ht="14.25" customHeight="1">
      <c r="A335" s="6" t="s">
        <v>143</v>
      </c>
      <c r="B335" s="6" t="s">
        <v>12</v>
      </c>
      <c r="C335" s="6">
        <v>69.0</v>
      </c>
      <c r="D335" s="6">
        <v>777.0</v>
      </c>
      <c r="E335" s="6">
        <v>80.0</v>
      </c>
      <c r="F335" s="6">
        <v>289.0</v>
      </c>
      <c r="G335" s="14">
        <f t="shared" si="1"/>
        <v>0.3719433719</v>
      </c>
      <c r="H335" s="3" t="s">
        <v>290</v>
      </c>
    </row>
    <row r="336" ht="14.25" customHeight="1">
      <c r="A336" s="6" t="s">
        <v>709</v>
      </c>
      <c r="B336" s="6" t="s">
        <v>12</v>
      </c>
      <c r="C336" s="6">
        <v>75.0</v>
      </c>
      <c r="D336" s="6">
        <v>779.0</v>
      </c>
      <c r="E336" s="6">
        <v>83.0</v>
      </c>
      <c r="F336" s="6">
        <v>381.0</v>
      </c>
      <c r="G336" s="14">
        <f t="shared" si="1"/>
        <v>0.4890885751</v>
      </c>
      <c r="H336" s="3" t="s">
        <v>428</v>
      </c>
    </row>
    <row r="337" ht="14.25" customHeight="1">
      <c r="A337" s="6" t="s">
        <v>710</v>
      </c>
      <c r="B337" s="6" t="s">
        <v>12</v>
      </c>
      <c r="C337" s="6">
        <v>70.0</v>
      </c>
      <c r="D337" s="6">
        <v>783.0</v>
      </c>
      <c r="E337" s="6">
        <v>80.0</v>
      </c>
      <c r="F337" s="6">
        <v>307.0</v>
      </c>
      <c r="G337" s="14">
        <f t="shared" si="1"/>
        <v>0.3920817369</v>
      </c>
      <c r="H337" s="3" t="s">
        <v>290</v>
      </c>
    </row>
    <row r="338" ht="14.25" customHeight="1">
      <c r="A338" s="6" t="s">
        <v>166</v>
      </c>
      <c r="B338" s="6" t="s">
        <v>12</v>
      </c>
      <c r="C338" s="6">
        <v>70.0</v>
      </c>
      <c r="D338" s="6">
        <v>791.0</v>
      </c>
      <c r="E338" s="6">
        <v>82.0</v>
      </c>
      <c r="F338" s="6">
        <v>307.0</v>
      </c>
      <c r="G338" s="14">
        <f t="shared" si="1"/>
        <v>0.3881163085</v>
      </c>
      <c r="H338" s="3" t="s">
        <v>290</v>
      </c>
    </row>
    <row r="339" ht="14.25" customHeight="1">
      <c r="A339" s="6" t="s">
        <v>109</v>
      </c>
      <c r="B339" s="6" t="s">
        <v>12</v>
      </c>
      <c r="C339" s="6">
        <v>69.0</v>
      </c>
      <c r="D339" s="6">
        <v>797.0</v>
      </c>
      <c r="E339" s="6">
        <v>79.0</v>
      </c>
      <c r="F339" s="6">
        <v>358.0</v>
      </c>
      <c r="G339" s="14">
        <f t="shared" si="1"/>
        <v>0.4491844417</v>
      </c>
      <c r="H339" s="3" t="s">
        <v>428</v>
      </c>
    </row>
    <row r="340" ht="14.25" customHeight="1">
      <c r="A340" s="6" t="s">
        <v>352</v>
      </c>
      <c r="B340" s="6" t="s">
        <v>12</v>
      </c>
      <c r="C340" s="6">
        <v>75.0</v>
      </c>
      <c r="D340" s="6">
        <v>797.0</v>
      </c>
      <c r="E340" s="6">
        <v>80.0</v>
      </c>
      <c r="F340" s="6">
        <v>576.0</v>
      </c>
      <c r="G340" s="14">
        <f t="shared" si="1"/>
        <v>0.7227101631</v>
      </c>
      <c r="H340" s="3" t="s">
        <v>593</v>
      </c>
    </row>
    <row r="341" ht="14.25" customHeight="1">
      <c r="A341" s="6">
        <v>432.0</v>
      </c>
      <c r="B341" s="6" t="s">
        <v>12</v>
      </c>
      <c r="C341" s="6">
        <v>70.0</v>
      </c>
      <c r="D341" s="6">
        <v>798.0</v>
      </c>
      <c r="E341" s="6">
        <v>80.0</v>
      </c>
      <c r="F341" s="6">
        <v>405.0</v>
      </c>
      <c r="G341" s="14">
        <f t="shared" si="1"/>
        <v>0.507518797</v>
      </c>
      <c r="H341" s="3" t="s">
        <v>532</v>
      </c>
    </row>
    <row r="342" ht="14.25" customHeight="1">
      <c r="A342" s="6" t="s">
        <v>318</v>
      </c>
      <c r="B342" s="6" t="s">
        <v>12</v>
      </c>
      <c r="C342" s="6">
        <v>74.0</v>
      </c>
      <c r="D342" s="6">
        <v>800.0</v>
      </c>
      <c r="E342" s="6">
        <v>82.0</v>
      </c>
      <c r="F342" s="6">
        <v>444.0</v>
      </c>
      <c r="G342" s="14">
        <f t="shared" si="1"/>
        <v>0.555</v>
      </c>
      <c r="H342" s="3" t="s">
        <v>532</v>
      </c>
    </row>
    <row r="343" ht="14.25" customHeight="1">
      <c r="A343" s="6" t="s">
        <v>307</v>
      </c>
      <c r="B343" s="6" t="s">
        <v>12</v>
      </c>
      <c r="C343" s="6">
        <v>72.0</v>
      </c>
      <c r="D343" s="6">
        <v>802.0</v>
      </c>
      <c r="E343" s="6">
        <v>77.0</v>
      </c>
      <c r="F343" s="6">
        <v>555.0</v>
      </c>
      <c r="G343" s="14">
        <f t="shared" si="1"/>
        <v>0.6920199501</v>
      </c>
      <c r="H343" s="3" t="s">
        <v>582</v>
      </c>
    </row>
    <row r="344" ht="14.25" customHeight="1">
      <c r="A344" s="6" t="s">
        <v>711</v>
      </c>
      <c r="B344" s="6" t="s">
        <v>12</v>
      </c>
      <c r="C344" s="6">
        <v>71.0</v>
      </c>
      <c r="D344" s="6">
        <v>810.0</v>
      </c>
      <c r="E344" s="6">
        <v>80.0</v>
      </c>
      <c r="F344" s="6">
        <v>395.0</v>
      </c>
      <c r="G344" s="14">
        <f t="shared" si="1"/>
        <v>0.487654321</v>
      </c>
      <c r="H344" s="3" t="s">
        <v>428</v>
      </c>
    </row>
    <row r="345" ht="14.25" customHeight="1">
      <c r="A345" s="6" t="s">
        <v>168</v>
      </c>
      <c r="B345" s="6" t="s">
        <v>12</v>
      </c>
      <c r="C345" s="6">
        <v>73.0</v>
      </c>
      <c r="D345" s="6">
        <v>815.0</v>
      </c>
      <c r="E345" s="6">
        <v>82.0</v>
      </c>
      <c r="F345" s="6">
        <v>450.0</v>
      </c>
      <c r="G345" s="14">
        <f t="shared" si="1"/>
        <v>0.5521472393</v>
      </c>
      <c r="H345" s="3" t="s">
        <v>532</v>
      </c>
    </row>
    <row r="346" ht="14.25" customHeight="1">
      <c r="A346" s="6" t="s">
        <v>265</v>
      </c>
      <c r="B346" s="6" t="s">
        <v>12</v>
      </c>
      <c r="C346" s="6">
        <v>70.0</v>
      </c>
      <c r="D346" s="6">
        <v>819.0</v>
      </c>
      <c r="E346" s="6">
        <v>80.0</v>
      </c>
      <c r="F346" s="6">
        <v>366.0</v>
      </c>
      <c r="G346" s="14">
        <f t="shared" si="1"/>
        <v>0.4468864469</v>
      </c>
      <c r="H346" s="3" t="s">
        <v>428</v>
      </c>
    </row>
    <row r="347" ht="14.25" customHeight="1">
      <c r="A347" s="6" t="s">
        <v>712</v>
      </c>
      <c r="B347" s="6" t="s">
        <v>12</v>
      </c>
      <c r="C347" s="6">
        <v>72.0</v>
      </c>
      <c r="D347" s="6">
        <v>819.0</v>
      </c>
      <c r="E347" s="6">
        <v>80.0</v>
      </c>
      <c r="F347" s="6">
        <v>401.0</v>
      </c>
      <c r="G347" s="14">
        <f t="shared" si="1"/>
        <v>0.4896214896</v>
      </c>
      <c r="H347" s="3" t="s">
        <v>428</v>
      </c>
    </row>
    <row r="348" ht="14.25" customHeight="1">
      <c r="A348" s="6" t="s">
        <v>357</v>
      </c>
      <c r="B348" s="6" t="s">
        <v>12</v>
      </c>
      <c r="C348" s="6">
        <v>75.0</v>
      </c>
      <c r="D348" s="6">
        <v>819.0</v>
      </c>
      <c r="E348" s="6">
        <v>85.0</v>
      </c>
      <c r="F348" s="6">
        <v>420.0</v>
      </c>
      <c r="G348" s="14">
        <f t="shared" si="1"/>
        <v>0.5128205128</v>
      </c>
      <c r="H348" s="3" t="s">
        <v>532</v>
      </c>
    </row>
    <row r="349" ht="14.25" customHeight="1">
      <c r="A349" s="6" t="s">
        <v>212</v>
      </c>
      <c r="B349" s="8" t="s">
        <v>12</v>
      </c>
      <c r="C349" s="6">
        <v>71.0</v>
      </c>
      <c r="D349" s="6">
        <v>819.0</v>
      </c>
      <c r="E349" s="6">
        <v>79.0</v>
      </c>
      <c r="F349" s="6">
        <v>426.0</v>
      </c>
      <c r="G349" s="14">
        <f t="shared" si="1"/>
        <v>0.5201465201</v>
      </c>
      <c r="H349" s="3" t="s">
        <v>532</v>
      </c>
    </row>
    <row r="350" ht="14.25" customHeight="1">
      <c r="A350" s="6" t="s">
        <v>529</v>
      </c>
      <c r="B350" s="8" t="s">
        <v>65</v>
      </c>
      <c r="C350" s="6">
        <v>78.0</v>
      </c>
      <c r="D350" s="6">
        <v>819.0</v>
      </c>
      <c r="E350" s="6">
        <v>85.0</v>
      </c>
      <c r="F350" s="6">
        <v>556.0</v>
      </c>
      <c r="G350" s="14">
        <f t="shared" si="1"/>
        <v>0.6788766789</v>
      </c>
      <c r="H350" s="3" t="s">
        <v>582</v>
      </c>
    </row>
    <row r="351" ht="14.25" customHeight="1">
      <c r="A351" s="6" t="s">
        <v>713</v>
      </c>
      <c r="B351" s="6" t="s">
        <v>12</v>
      </c>
      <c r="C351" s="6">
        <v>75.0</v>
      </c>
      <c r="D351" s="6">
        <v>821.0</v>
      </c>
      <c r="E351" s="6">
        <v>86.0</v>
      </c>
      <c r="F351" s="6">
        <v>376.0</v>
      </c>
      <c r="G351" s="14">
        <f t="shared" si="1"/>
        <v>0.4579780755</v>
      </c>
      <c r="H351" s="3" t="s">
        <v>428</v>
      </c>
    </row>
    <row r="352" ht="14.25" customHeight="1">
      <c r="A352" s="6" t="s">
        <v>243</v>
      </c>
      <c r="B352" s="6" t="s">
        <v>12</v>
      </c>
      <c r="C352" s="6">
        <v>71.0</v>
      </c>
      <c r="D352" s="6">
        <v>822.0</v>
      </c>
      <c r="E352" s="6">
        <v>78.0</v>
      </c>
      <c r="F352" s="6">
        <v>451.0</v>
      </c>
      <c r="G352" s="14">
        <f t="shared" si="1"/>
        <v>0.5486618005</v>
      </c>
      <c r="H352" s="3" t="s">
        <v>532</v>
      </c>
    </row>
    <row r="353" ht="14.25" customHeight="1">
      <c r="A353" s="6" t="s">
        <v>167</v>
      </c>
      <c r="B353" s="6" t="s">
        <v>12</v>
      </c>
      <c r="C353" s="6">
        <v>71.0</v>
      </c>
      <c r="D353" s="6">
        <v>823.0</v>
      </c>
      <c r="E353" s="6">
        <v>78.0</v>
      </c>
      <c r="F353" s="6">
        <v>479.0</v>
      </c>
      <c r="G353" s="14">
        <f t="shared" si="1"/>
        <v>0.5820170109</v>
      </c>
      <c r="H353" s="3" t="s">
        <v>532</v>
      </c>
    </row>
    <row r="354" ht="14.25" customHeight="1">
      <c r="A354" s="6" t="s">
        <v>714</v>
      </c>
      <c r="B354" s="6" t="s">
        <v>12</v>
      </c>
      <c r="C354" s="6">
        <v>67.0</v>
      </c>
      <c r="D354" s="6">
        <v>824.0</v>
      </c>
      <c r="E354" s="6">
        <v>79.0</v>
      </c>
      <c r="F354" s="6">
        <v>289.0</v>
      </c>
      <c r="G354" s="14">
        <f t="shared" si="1"/>
        <v>0.3507281553</v>
      </c>
      <c r="H354" s="3" t="s">
        <v>290</v>
      </c>
    </row>
    <row r="355" ht="14.25" customHeight="1">
      <c r="A355" s="6" t="s">
        <v>156</v>
      </c>
      <c r="B355" s="6" t="s">
        <v>12</v>
      </c>
      <c r="C355" s="6">
        <v>73.0</v>
      </c>
      <c r="D355" s="6">
        <v>827.0</v>
      </c>
      <c r="E355" s="6">
        <v>79.0</v>
      </c>
      <c r="F355" s="6">
        <v>535.0</v>
      </c>
      <c r="G355" s="14">
        <f t="shared" si="1"/>
        <v>0.6469165659</v>
      </c>
      <c r="H355" s="3" t="s">
        <v>582</v>
      </c>
    </row>
    <row r="356" ht="14.25" customHeight="1">
      <c r="A356" s="6" t="s">
        <v>92</v>
      </c>
      <c r="B356" s="6" t="s">
        <v>12</v>
      </c>
      <c r="C356" s="6">
        <v>73.0</v>
      </c>
      <c r="D356" s="6">
        <v>827.0</v>
      </c>
      <c r="E356" s="6">
        <v>77.0</v>
      </c>
      <c r="F356" s="6">
        <v>621.0</v>
      </c>
      <c r="G356" s="14">
        <f t="shared" si="1"/>
        <v>0.7509068924</v>
      </c>
      <c r="H356" s="3" t="s">
        <v>593</v>
      </c>
    </row>
    <row r="357" ht="14.25" customHeight="1">
      <c r="A357" s="6" t="s">
        <v>142</v>
      </c>
      <c r="B357" s="6" t="s">
        <v>12</v>
      </c>
      <c r="C357" s="6">
        <v>70.0</v>
      </c>
      <c r="D357" s="6">
        <v>831.0</v>
      </c>
      <c r="E357" s="6">
        <v>81.0</v>
      </c>
      <c r="F357" s="6">
        <v>337.0</v>
      </c>
      <c r="G357" s="14">
        <f t="shared" si="1"/>
        <v>0.4055354994</v>
      </c>
      <c r="H357" s="3" t="s">
        <v>428</v>
      </c>
    </row>
    <row r="358" ht="14.25" customHeight="1">
      <c r="A358" s="6" t="s">
        <v>17</v>
      </c>
      <c r="B358" s="6" t="s">
        <v>12</v>
      </c>
      <c r="C358" s="6">
        <v>71.0</v>
      </c>
      <c r="D358" s="6">
        <v>833.0</v>
      </c>
      <c r="E358" s="6">
        <v>81.0</v>
      </c>
      <c r="F358" s="6">
        <v>368.0</v>
      </c>
      <c r="G358" s="14">
        <f t="shared" si="1"/>
        <v>0.4417767107</v>
      </c>
      <c r="H358" s="3" t="s">
        <v>428</v>
      </c>
    </row>
    <row r="359" ht="14.25" customHeight="1">
      <c r="A359" s="6" t="s">
        <v>715</v>
      </c>
      <c r="B359" s="6" t="s">
        <v>12</v>
      </c>
      <c r="C359" s="6">
        <v>70.0</v>
      </c>
      <c r="D359" s="6">
        <v>837.0</v>
      </c>
      <c r="E359" s="6">
        <v>80.0</v>
      </c>
      <c r="F359" s="6">
        <v>373.0</v>
      </c>
      <c r="G359" s="14">
        <f t="shared" si="1"/>
        <v>0.4456391876</v>
      </c>
      <c r="H359" s="3" t="s">
        <v>428</v>
      </c>
    </row>
    <row r="360" ht="14.25" customHeight="1">
      <c r="A360" s="6" t="s">
        <v>242</v>
      </c>
      <c r="B360" s="6" t="s">
        <v>12</v>
      </c>
      <c r="C360" s="6">
        <v>72.0</v>
      </c>
      <c r="D360" s="6">
        <v>837.0</v>
      </c>
      <c r="E360" s="6">
        <v>81.0</v>
      </c>
      <c r="F360" s="6">
        <v>408.0</v>
      </c>
      <c r="G360" s="14">
        <f t="shared" si="1"/>
        <v>0.4874551971</v>
      </c>
      <c r="H360" s="3" t="s">
        <v>428</v>
      </c>
    </row>
    <row r="361" ht="14.25" customHeight="1">
      <c r="A361" s="6" t="s">
        <v>269</v>
      </c>
      <c r="B361" s="6" t="s">
        <v>12</v>
      </c>
      <c r="C361" s="6">
        <v>73.0</v>
      </c>
      <c r="D361" s="6">
        <v>841.0</v>
      </c>
      <c r="E361" s="6">
        <v>84.0</v>
      </c>
      <c r="F361" s="6">
        <v>370.0</v>
      </c>
      <c r="G361" s="14">
        <f t="shared" si="1"/>
        <v>0.4399524376</v>
      </c>
      <c r="H361" s="3" t="s">
        <v>428</v>
      </c>
    </row>
    <row r="362" ht="14.25" customHeight="1">
      <c r="A362" s="6" t="s">
        <v>100</v>
      </c>
      <c r="B362" s="8" t="s">
        <v>12</v>
      </c>
      <c r="C362" s="6">
        <v>69.0</v>
      </c>
      <c r="D362" s="6">
        <v>845.0</v>
      </c>
      <c r="E362" s="6">
        <v>79.0</v>
      </c>
      <c r="F362" s="6">
        <v>375.0</v>
      </c>
      <c r="G362" s="14">
        <f t="shared" si="1"/>
        <v>0.4437869822</v>
      </c>
      <c r="H362" s="3" t="s">
        <v>428</v>
      </c>
    </row>
    <row r="363" ht="14.25" customHeight="1">
      <c r="A363" s="6" t="s">
        <v>363</v>
      </c>
      <c r="B363" s="6" t="s">
        <v>12</v>
      </c>
      <c r="C363" s="6">
        <v>71.0</v>
      </c>
      <c r="D363" s="6">
        <v>845.0</v>
      </c>
      <c r="E363" s="6">
        <v>78.0</v>
      </c>
      <c r="F363" s="6">
        <v>466.0</v>
      </c>
      <c r="G363" s="14">
        <f t="shared" si="1"/>
        <v>0.5514792899</v>
      </c>
      <c r="H363" s="3" t="s">
        <v>532</v>
      </c>
    </row>
    <row r="364" ht="14.25" customHeight="1">
      <c r="A364" s="6" t="s">
        <v>334</v>
      </c>
      <c r="B364" s="6" t="s">
        <v>12</v>
      </c>
      <c r="C364" s="6">
        <v>70.0</v>
      </c>
      <c r="D364" s="6">
        <v>850.0</v>
      </c>
      <c r="E364" s="6">
        <v>81.0</v>
      </c>
      <c r="F364" s="6">
        <v>368.0</v>
      </c>
      <c r="G364" s="14">
        <f t="shared" si="1"/>
        <v>0.4329411765</v>
      </c>
      <c r="H364" s="3" t="s">
        <v>428</v>
      </c>
    </row>
    <row r="365" ht="14.25" customHeight="1">
      <c r="A365" s="6" t="s">
        <v>99</v>
      </c>
      <c r="B365" s="6" t="s">
        <v>12</v>
      </c>
      <c r="C365" s="6">
        <v>67.0</v>
      </c>
      <c r="D365" s="6">
        <v>862.0</v>
      </c>
      <c r="E365" s="6">
        <v>78.0</v>
      </c>
      <c r="F365" s="6">
        <v>339.0</v>
      </c>
      <c r="G365" s="14">
        <f t="shared" si="1"/>
        <v>0.3932714617</v>
      </c>
      <c r="H365" s="3" t="s">
        <v>290</v>
      </c>
    </row>
    <row r="366" ht="14.25" customHeight="1">
      <c r="A366" s="6" t="s">
        <v>233</v>
      </c>
      <c r="B366" s="6" t="s">
        <v>12</v>
      </c>
      <c r="C366" s="6">
        <v>72.0</v>
      </c>
      <c r="D366" s="6">
        <v>863.0</v>
      </c>
      <c r="E366" s="6">
        <v>81.0</v>
      </c>
      <c r="F366" s="6">
        <v>452.0</v>
      </c>
      <c r="G366" s="14">
        <f t="shared" si="1"/>
        <v>0.5237543453</v>
      </c>
      <c r="H366" s="3" t="s">
        <v>532</v>
      </c>
    </row>
    <row r="367" ht="14.25" customHeight="1">
      <c r="A367" s="6" t="s">
        <v>41</v>
      </c>
      <c r="B367" s="6" t="s">
        <v>12</v>
      </c>
      <c r="C367" s="6">
        <v>71.0</v>
      </c>
      <c r="D367" s="6">
        <v>864.0</v>
      </c>
      <c r="E367" s="6">
        <v>82.0</v>
      </c>
      <c r="F367" s="6">
        <v>365.0</v>
      </c>
      <c r="G367" s="14">
        <f t="shared" si="1"/>
        <v>0.4224537037</v>
      </c>
      <c r="H367" s="3" t="s">
        <v>428</v>
      </c>
    </row>
    <row r="368" ht="14.25" customHeight="1">
      <c r="A368" s="6" t="s">
        <v>415</v>
      </c>
      <c r="B368" s="6" t="s">
        <v>12</v>
      </c>
      <c r="C368" s="6">
        <v>70.0</v>
      </c>
      <c r="D368" s="6">
        <v>871.0</v>
      </c>
      <c r="E368" s="6">
        <v>80.0</v>
      </c>
      <c r="F368" s="6">
        <v>400.0</v>
      </c>
      <c r="G368" s="14">
        <f t="shared" si="1"/>
        <v>0.4592422503</v>
      </c>
      <c r="H368" s="3" t="s">
        <v>428</v>
      </c>
    </row>
    <row r="369" ht="14.25" customHeight="1">
      <c r="A369" s="6" t="s">
        <v>716</v>
      </c>
      <c r="B369" s="6" t="s">
        <v>12</v>
      </c>
      <c r="C369" s="6">
        <v>67.0</v>
      </c>
      <c r="D369" s="6">
        <v>872.0</v>
      </c>
      <c r="E369" s="6">
        <v>80.0</v>
      </c>
      <c r="F369" s="6">
        <v>308.0</v>
      </c>
      <c r="G369" s="14">
        <f t="shared" si="1"/>
        <v>0.3532110092</v>
      </c>
      <c r="H369" s="3" t="s">
        <v>290</v>
      </c>
    </row>
    <row r="370" ht="14.25" customHeight="1">
      <c r="A370" s="6" t="s">
        <v>717</v>
      </c>
      <c r="B370" s="6" t="s">
        <v>12</v>
      </c>
      <c r="C370" s="6">
        <v>72.0</v>
      </c>
      <c r="D370" s="6">
        <v>878.0</v>
      </c>
      <c r="E370" s="6">
        <v>81.0</v>
      </c>
      <c r="F370" s="6">
        <v>420.0</v>
      </c>
      <c r="G370" s="14">
        <f t="shared" si="1"/>
        <v>0.4783599089</v>
      </c>
      <c r="H370" s="3" t="s">
        <v>428</v>
      </c>
    </row>
    <row r="371" ht="14.25" customHeight="1">
      <c r="A371" s="6" t="s">
        <v>76</v>
      </c>
      <c r="B371" s="6" t="s">
        <v>12</v>
      </c>
      <c r="C371" s="6">
        <v>66.0</v>
      </c>
      <c r="D371" s="6">
        <v>884.0</v>
      </c>
      <c r="E371" s="6">
        <v>81.0</v>
      </c>
      <c r="F371" s="6">
        <v>227.0</v>
      </c>
      <c r="G371" s="14">
        <f t="shared" si="1"/>
        <v>0.2567873303</v>
      </c>
      <c r="H371" s="3" t="s">
        <v>123</v>
      </c>
    </row>
    <row r="372" ht="14.25" customHeight="1">
      <c r="A372" s="6" t="s">
        <v>379</v>
      </c>
      <c r="B372" s="6" t="s">
        <v>12</v>
      </c>
      <c r="C372" s="6">
        <v>75.0</v>
      </c>
      <c r="D372" s="6">
        <v>885.0</v>
      </c>
      <c r="E372" s="6">
        <v>82.0</v>
      </c>
      <c r="F372" s="6">
        <v>554.0</v>
      </c>
      <c r="G372" s="14">
        <f t="shared" si="1"/>
        <v>0.6259887006</v>
      </c>
      <c r="H372" s="3" t="s">
        <v>582</v>
      </c>
    </row>
    <row r="373" ht="14.25" customHeight="1">
      <c r="A373" s="6" t="s">
        <v>361</v>
      </c>
      <c r="B373" s="6" t="s">
        <v>12</v>
      </c>
      <c r="C373" s="6">
        <v>73.0</v>
      </c>
      <c r="D373" s="6">
        <v>890.0</v>
      </c>
      <c r="E373" s="6">
        <v>81.0</v>
      </c>
      <c r="F373" s="6">
        <v>515.0</v>
      </c>
      <c r="G373" s="14">
        <f t="shared" si="1"/>
        <v>0.5786516854</v>
      </c>
      <c r="H373" s="3" t="s">
        <v>532</v>
      </c>
    </row>
    <row r="374" ht="14.25" customHeight="1">
      <c r="A374" s="6" t="s">
        <v>238</v>
      </c>
      <c r="B374" s="6" t="s">
        <v>12</v>
      </c>
      <c r="C374" s="6">
        <v>74.0</v>
      </c>
      <c r="D374" s="6">
        <v>895.0</v>
      </c>
      <c r="E374" s="6">
        <v>81.0</v>
      </c>
      <c r="F374" s="6">
        <v>529.0</v>
      </c>
      <c r="G374" s="14">
        <f t="shared" si="1"/>
        <v>0.5910614525</v>
      </c>
      <c r="H374" s="3" t="s">
        <v>532</v>
      </c>
    </row>
    <row r="375" ht="14.25" customHeight="1">
      <c r="A375" s="6" t="s">
        <v>188</v>
      </c>
      <c r="B375" s="6" t="s">
        <v>12</v>
      </c>
      <c r="C375" s="6">
        <v>72.0</v>
      </c>
      <c r="D375" s="6">
        <v>905.0</v>
      </c>
      <c r="E375" s="6">
        <v>81.0</v>
      </c>
      <c r="F375" s="6">
        <v>438.0</v>
      </c>
      <c r="G375" s="14">
        <f t="shared" si="1"/>
        <v>0.4839779006</v>
      </c>
      <c r="H375" s="3" t="s">
        <v>428</v>
      </c>
    </row>
    <row r="376" ht="14.25" customHeight="1">
      <c r="A376" s="6" t="s">
        <v>718</v>
      </c>
      <c r="B376" s="6" t="s">
        <v>12</v>
      </c>
      <c r="C376" s="6">
        <v>72.0</v>
      </c>
      <c r="D376" s="6">
        <v>907.0</v>
      </c>
      <c r="E376" s="6">
        <v>80.0</v>
      </c>
      <c r="F376" s="6">
        <v>496.0</v>
      </c>
      <c r="G376" s="14">
        <f t="shared" si="1"/>
        <v>0.5468577729</v>
      </c>
      <c r="H376" s="3" t="s">
        <v>532</v>
      </c>
    </row>
    <row r="377" ht="14.25" customHeight="1">
      <c r="A377" s="6" t="s">
        <v>98</v>
      </c>
      <c r="B377" s="6" t="s">
        <v>12</v>
      </c>
      <c r="C377" s="6">
        <v>67.0</v>
      </c>
      <c r="D377" s="6">
        <v>908.0</v>
      </c>
      <c r="E377" s="6">
        <v>79.0</v>
      </c>
      <c r="F377" s="6">
        <v>284.0</v>
      </c>
      <c r="G377" s="14">
        <f t="shared" si="1"/>
        <v>0.3127753304</v>
      </c>
      <c r="H377" s="3" t="s">
        <v>290</v>
      </c>
    </row>
    <row r="378" ht="14.25" customHeight="1">
      <c r="A378" s="6" t="s">
        <v>203</v>
      </c>
      <c r="B378" s="6" t="s">
        <v>12</v>
      </c>
      <c r="C378" s="6">
        <v>71.0</v>
      </c>
      <c r="D378" s="6">
        <v>909.0</v>
      </c>
      <c r="E378" s="6">
        <v>79.0</v>
      </c>
      <c r="F378" s="6">
        <v>509.0</v>
      </c>
      <c r="G378" s="14">
        <f t="shared" si="1"/>
        <v>0.5599559956</v>
      </c>
      <c r="H378" s="3" t="s">
        <v>532</v>
      </c>
    </row>
    <row r="379" ht="14.25" customHeight="1">
      <c r="A379" s="6" t="s">
        <v>97</v>
      </c>
      <c r="B379" s="6" t="s">
        <v>12</v>
      </c>
      <c r="C379" s="6">
        <v>69.0</v>
      </c>
      <c r="D379" s="6">
        <v>911.0</v>
      </c>
      <c r="E379" s="6">
        <v>79.0</v>
      </c>
      <c r="F379" s="6">
        <v>443.0</v>
      </c>
      <c r="G379" s="14">
        <f t="shared" si="1"/>
        <v>0.4862788145</v>
      </c>
      <c r="H379" s="3" t="s">
        <v>428</v>
      </c>
    </row>
    <row r="380" ht="14.25" customHeight="1">
      <c r="A380" s="6" t="s">
        <v>152</v>
      </c>
      <c r="B380" s="6" t="s">
        <v>12</v>
      </c>
      <c r="C380" s="6">
        <v>69.0</v>
      </c>
      <c r="D380" s="6">
        <v>914.0</v>
      </c>
      <c r="E380" s="6">
        <v>81.0</v>
      </c>
      <c r="F380" s="6">
        <v>348.0</v>
      </c>
      <c r="G380" s="14">
        <f t="shared" si="1"/>
        <v>0.3807439825</v>
      </c>
      <c r="H380" s="3" t="s">
        <v>290</v>
      </c>
    </row>
    <row r="381" ht="14.25" customHeight="1">
      <c r="A381" s="6" t="s">
        <v>719</v>
      </c>
      <c r="B381" s="6" t="s">
        <v>12</v>
      </c>
      <c r="C381" s="6">
        <v>72.0</v>
      </c>
      <c r="D381" s="6">
        <v>915.0</v>
      </c>
      <c r="E381" s="6">
        <v>81.0</v>
      </c>
      <c r="F381" s="6">
        <v>444.0</v>
      </c>
      <c r="G381" s="14">
        <f t="shared" si="1"/>
        <v>0.4852459016</v>
      </c>
      <c r="H381" s="3" t="s">
        <v>428</v>
      </c>
    </row>
    <row r="382" ht="14.25" customHeight="1">
      <c r="A382" s="6" t="s">
        <v>141</v>
      </c>
      <c r="B382" s="8" t="s">
        <v>65</v>
      </c>
      <c r="C382" s="6">
        <v>82.0</v>
      </c>
      <c r="D382" s="6">
        <v>920.0</v>
      </c>
      <c r="E382" s="6">
        <v>86.0</v>
      </c>
      <c r="F382" s="6">
        <v>700.0</v>
      </c>
      <c r="G382" s="14">
        <f t="shared" si="1"/>
        <v>0.7608695652</v>
      </c>
      <c r="H382" s="3" t="s">
        <v>593</v>
      </c>
    </row>
    <row r="383" ht="14.25" customHeight="1">
      <c r="A383" s="6" t="s">
        <v>286</v>
      </c>
      <c r="B383" s="6" t="s">
        <v>12</v>
      </c>
      <c r="C383" s="6">
        <v>77.0</v>
      </c>
      <c r="D383" s="6">
        <v>921.0</v>
      </c>
      <c r="E383" s="6">
        <v>86.0</v>
      </c>
      <c r="F383" s="6">
        <v>503.0</v>
      </c>
      <c r="G383" s="14">
        <f t="shared" si="1"/>
        <v>0.546145494</v>
      </c>
      <c r="H383" s="3" t="s">
        <v>532</v>
      </c>
    </row>
    <row r="384" ht="14.25" customHeight="1">
      <c r="A384" s="6" t="s">
        <v>173</v>
      </c>
      <c r="B384" s="6" t="s">
        <v>12</v>
      </c>
      <c r="C384" s="6">
        <v>73.0</v>
      </c>
      <c r="D384" s="6">
        <v>924.0</v>
      </c>
      <c r="E384" s="6">
        <v>80.0</v>
      </c>
      <c r="F384" s="6">
        <v>525.0</v>
      </c>
      <c r="G384" s="14">
        <f t="shared" si="1"/>
        <v>0.5681818182</v>
      </c>
      <c r="H384" s="3" t="s">
        <v>532</v>
      </c>
    </row>
    <row r="385" ht="14.25" customHeight="1">
      <c r="A385" s="6" t="s">
        <v>171</v>
      </c>
      <c r="B385" s="6" t="s">
        <v>12</v>
      </c>
      <c r="C385" s="6">
        <v>70.0</v>
      </c>
      <c r="D385" s="6">
        <v>938.0</v>
      </c>
      <c r="E385" s="6">
        <v>78.0</v>
      </c>
      <c r="F385" s="6">
        <v>521.0</v>
      </c>
      <c r="G385" s="14">
        <f t="shared" si="1"/>
        <v>0.5554371002</v>
      </c>
      <c r="H385" s="3" t="s">
        <v>532</v>
      </c>
    </row>
    <row r="386" ht="14.25" customHeight="1">
      <c r="A386" s="6" t="s">
        <v>204</v>
      </c>
      <c r="B386" s="6" t="s">
        <v>12</v>
      </c>
      <c r="C386" s="6">
        <v>71.0</v>
      </c>
      <c r="D386" s="6">
        <v>939.0</v>
      </c>
      <c r="E386" s="6">
        <v>82.0</v>
      </c>
      <c r="F386" s="6">
        <v>447.0</v>
      </c>
      <c r="G386" s="14">
        <f t="shared" si="1"/>
        <v>0.4760383387</v>
      </c>
      <c r="H386" s="3" t="s">
        <v>428</v>
      </c>
    </row>
    <row r="387" ht="14.25" customHeight="1">
      <c r="A387" s="6" t="s">
        <v>720</v>
      </c>
      <c r="B387" s="6" t="s">
        <v>12</v>
      </c>
      <c r="C387" s="6">
        <v>73.0</v>
      </c>
      <c r="D387" s="6">
        <v>943.0</v>
      </c>
      <c r="E387" s="6">
        <v>82.0</v>
      </c>
      <c r="F387" s="6">
        <v>471.0</v>
      </c>
      <c r="G387" s="14">
        <f t="shared" si="1"/>
        <v>0.4994697773</v>
      </c>
      <c r="H387" s="3" t="s">
        <v>428</v>
      </c>
    </row>
    <row r="388" ht="14.25" customHeight="1">
      <c r="A388" s="6" t="s">
        <v>325</v>
      </c>
      <c r="B388" s="6" t="s">
        <v>12</v>
      </c>
      <c r="C388" s="6">
        <v>72.0</v>
      </c>
      <c r="D388" s="6">
        <v>945.0</v>
      </c>
      <c r="E388" s="6">
        <v>78.0</v>
      </c>
      <c r="F388" s="6">
        <v>611.0</v>
      </c>
      <c r="G388" s="14">
        <f t="shared" si="1"/>
        <v>0.6465608466</v>
      </c>
      <c r="H388" s="3" t="s">
        <v>582</v>
      </c>
    </row>
    <row r="389" ht="14.25" customHeight="1">
      <c r="A389" s="6" t="s">
        <v>217</v>
      </c>
      <c r="B389" s="6" t="s">
        <v>12</v>
      </c>
      <c r="C389" s="6">
        <v>71.0</v>
      </c>
      <c r="D389" s="6">
        <v>950.0</v>
      </c>
      <c r="E389" s="6">
        <v>81.0</v>
      </c>
      <c r="F389" s="6">
        <v>436.0</v>
      </c>
      <c r="G389" s="14">
        <f t="shared" si="1"/>
        <v>0.4589473684</v>
      </c>
      <c r="H389" s="3" t="s">
        <v>428</v>
      </c>
    </row>
    <row r="390" ht="14.25" customHeight="1">
      <c r="A390" s="6" t="s">
        <v>324</v>
      </c>
      <c r="B390" s="6" t="s">
        <v>12</v>
      </c>
      <c r="C390" s="6">
        <v>72.0</v>
      </c>
      <c r="D390" s="6">
        <v>965.0</v>
      </c>
      <c r="E390" s="6">
        <v>80.0</v>
      </c>
      <c r="F390" s="6">
        <v>534.0</v>
      </c>
      <c r="G390" s="14">
        <f t="shared" si="1"/>
        <v>0.5533678756</v>
      </c>
      <c r="H390" s="3" t="s">
        <v>532</v>
      </c>
    </row>
    <row r="391" ht="14.25" customHeight="1">
      <c r="A391" s="6" t="s">
        <v>350</v>
      </c>
      <c r="B391" s="6" t="s">
        <v>12</v>
      </c>
      <c r="C391" s="6">
        <v>76.0</v>
      </c>
      <c r="D391" s="6">
        <v>970.0</v>
      </c>
      <c r="E391" s="6">
        <v>84.0</v>
      </c>
      <c r="F391" s="6">
        <v>529.0</v>
      </c>
      <c r="G391" s="14">
        <f t="shared" si="1"/>
        <v>0.5453608247</v>
      </c>
      <c r="H391" s="3" t="s">
        <v>532</v>
      </c>
    </row>
    <row r="392" ht="14.25" customHeight="1">
      <c r="A392" s="6" t="s">
        <v>333</v>
      </c>
      <c r="B392" s="6" t="s">
        <v>12</v>
      </c>
      <c r="C392" s="6">
        <v>75.0</v>
      </c>
      <c r="D392" s="6">
        <v>974.0</v>
      </c>
      <c r="E392" s="6">
        <v>81.0</v>
      </c>
      <c r="F392" s="6">
        <v>658.0</v>
      </c>
      <c r="G392" s="14">
        <f t="shared" si="1"/>
        <v>0.6755646817</v>
      </c>
      <c r="H392" s="3" t="s">
        <v>582</v>
      </c>
    </row>
    <row r="393" ht="14.25" customHeight="1">
      <c r="A393" s="6" t="s">
        <v>721</v>
      </c>
      <c r="B393" s="6" t="s">
        <v>12</v>
      </c>
      <c r="C393" s="6">
        <v>70.0</v>
      </c>
      <c r="D393" s="6">
        <v>978.0</v>
      </c>
      <c r="E393" s="6">
        <v>80.0</v>
      </c>
      <c r="F393" s="6">
        <v>424.0</v>
      </c>
      <c r="G393" s="14">
        <f t="shared" si="1"/>
        <v>0.4335378323</v>
      </c>
      <c r="H393" s="3" t="s">
        <v>428</v>
      </c>
    </row>
    <row r="394" ht="14.25" customHeight="1">
      <c r="A394" s="6" t="s">
        <v>329</v>
      </c>
      <c r="B394" s="6" t="s">
        <v>12</v>
      </c>
      <c r="C394" s="6">
        <v>72.0</v>
      </c>
      <c r="D394" s="6">
        <v>978.0</v>
      </c>
      <c r="E394" s="6">
        <v>82.0</v>
      </c>
      <c r="F394" s="6">
        <v>430.0</v>
      </c>
      <c r="G394" s="14">
        <f t="shared" si="1"/>
        <v>0.4396728016</v>
      </c>
      <c r="H394" s="3" t="s">
        <v>428</v>
      </c>
    </row>
    <row r="395" ht="14.25" customHeight="1">
      <c r="A395" s="6" t="s">
        <v>216</v>
      </c>
      <c r="B395" s="6" t="s">
        <v>12</v>
      </c>
      <c r="C395" s="6">
        <v>73.0</v>
      </c>
      <c r="D395" s="6">
        <v>979.0</v>
      </c>
      <c r="E395" s="6">
        <v>82.0</v>
      </c>
      <c r="F395" s="6">
        <v>509.0</v>
      </c>
      <c r="G395" s="14">
        <f t="shared" si="1"/>
        <v>0.519918284</v>
      </c>
      <c r="H395" s="3" t="s">
        <v>532</v>
      </c>
    </row>
    <row r="396" ht="14.25" customHeight="1">
      <c r="A396" s="6" t="s">
        <v>451</v>
      </c>
      <c r="B396" s="8" t="s">
        <v>12</v>
      </c>
      <c r="C396" s="6">
        <v>66.0</v>
      </c>
      <c r="D396" s="6">
        <v>988.0</v>
      </c>
      <c r="E396" s="6">
        <v>79.0</v>
      </c>
      <c r="F396" s="6">
        <v>333.0</v>
      </c>
      <c r="G396" s="14">
        <f t="shared" si="1"/>
        <v>0.3370445344</v>
      </c>
      <c r="H396" s="3" t="s">
        <v>290</v>
      </c>
    </row>
    <row r="397" ht="14.25" customHeight="1">
      <c r="A397" s="6" t="s">
        <v>130</v>
      </c>
      <c r="B397" s="6" t="s">
        <v>12</v>
      </c>
      <c r="C397" s="6">
        <v>72.0</v>
      </c>
      <c r="D397" s="6">
        <v>991.0</v>
      </c>
      <c r="E397" s="6">
        <v>82.0</v>
      </c>
      <c r="F397" s="6">
        <v>499.0</v>
      </c>
      <c r="G397" s="14">
        <f t="shared" si="1"/>
        <v>0.5035317861</v>
      </c>
      <c r="H397" s="3" t="s">
        <v>532</v>
      </c>
    </row>
    <row r="398" ht="14.25" customHeight="1">
      <c r="A398" s="6" t="s">
        <v>96</v>
      </c>
      <c r="B398" s="6" t="s">
        <v>12</v>
      </c>
      <c r="C398" s="6">
        <v>67.0</v>
      </c>
      <c r="D398" s="6">
        <v>998.0</v>
      </c>
      <c r="E398" s="6">
        <v>77.0</v>
      </c>
      <c r="F398" s="6">
        <v>471.0</v>
      </c>
      <c r="G398" s="14">
        <f t="shared" si="1"/>
        <v>0.4719438878</v>
      </c>
      <c r="H398" s="3" t="s">
        <v>428</v>
      </c>
    </row>
    <row r="399" ht="14.25" customHeight="1">
      <c r="A399" s="6" t="s">
        <v>364</v>
      </c>
      <c r="B399" s="6" t="s">
        <v>12</v>
      </c>
      <c r="C399" s="6">
        <v>76.0</v>
      </c>
      <c r="D399" s="6">
        <v>999.0</v>
      </c>
      <c r="E399" s="6">
        <v>84.0</v>
      </c>
      <c r="F399" s="6">
        <v>616.0</v>
      </c>
      <c r="G399" s="14">
        <f t="shared" si="1"/>
        <v>0.6166166166</v>
      </c>
      <c r="H399" s="3" t="s">
        <v>582</v>
      </c>
    </row>
    <row r="400" ht="14.25" customHeight="1">
      <c r="A400" s="6" t="s">
        <v>534</v>
      </c>
      <c r="B400" s="6" t="s">
        <v>12</v>
      </c>
      <c r="C400" s="6">
        <v>70.0</v>
      </c>
      <c r="D400" s="6">
        <v>1005.0</v>
      </c>
      <c r="E400" s="6">
        <v>80.0</v>
      </c>
      <c r="F400" s="6">
        <v>438.0</v>
      </c>
      <c r="G400" s="14">
        <f t="shared" si="1"/>
        <v>0.4358208955</v>
      </c>
      <c r="H400" s="3" t="s">
        <v>428</v>
      </c>
    </row>
    <row r="401" ht="14.25" customHeight="1">
      <c r="A401" s="6" t="s">
        <v>302</v>
      </c>
      <c r="B401" s="6" t="s">
        <v>12</v>
      </c>
      <c r="C401" s="6">
        <v>74.0</v>
      </c>
      <c r="D401" s="6">
        <v>1005.0</v>
      </c>
      <c r="E401" s="6">
        <v>82.0</v>
      </c>
      <c r="F401" s="6">
        <v>559.0</v>
      </c>
      <c r="G401" s="14">
        <f t="shared" si="1"/>
        <v>0.5562189055</v>
      </c>
      <c r="H401" s="3" t="s">
        <v>532</v>
      </c>
    </row>
    <row r="402" ht="14.25" customHeight="1">
      <c r="A402" s="6" t="s">
        <v>360</v>
      </c>
      <c r="B402" s="6" t="s">
        <v>317</v>
      </c>
      <c r="C402" s="6">
        <v>77.0</v>
      </c>
      <c r="D402" s="6">
        <v>1008.0</v>
      </c>
      <c r="E402" s="6">
        <v>83.0</v>
      </c>
      <c r="F402" s="6">
        <v>593.0</v>
      </c>
      <c r="G402" s="14">
        <f t="shared" si="1"/>
        <v>0.5882936508</v>
      </c>
      <c r="H402" s="3" t="s">
        <v>532</v>
      </c>
    </row>
    <row r="403" ht="14.25" customHeight="1">
      <c r="A403" s="6" t="s">
        <v>122</v>
      </c>
      <c r="B403" s="6" t="s">
        <v>12</v>
      </c>
      <c r="C403" s="6">
        <v>72.0</v>
      </c>
      <c r="D403" s="6">
        <v>1011.0</v>
      </c>
      <c r="E403" s="6">
        <v>82.0</v>
      </c>
      <c r="F403" s="6">
        <v>487.0</v>
      </c>
      <c r="G403" s="14">
        <f t="shared" si="1"/>
        <v>0.4817012859</v>
      </c>
      <c r="H403" s="3" t="s">
        <v>428</v>
      </c>
    </row>
    <row r="404" ht="14.25" customHeight="1">
      <c r="A404" s="6" t="s">
        <v>380</v>
      </c>
      <c r="B404" s="6" t="s">
        <v>12</v>
      </c>
      <c r="C404" s="6">
        <v>73.0</v>
      </c>
      <c r="D404" s="6">
        <v>1018.0</v>
      </c>
      <c r="E404" s="6">
        <v>82.0</v>
      </c>
      <c r="F404" s="6">
        <v>512.0</v>
      </c>
      <c r="G404" s="14">
        <f t="shared" si="1"/>
        <v>0.5029469548</v>
      </c>
      <c r="H404" s="3" t="s">
        <v>532</v>
      </c>
    </row>
    <row r="405" ht="14.25" customHeight="1">
      <c r="A405" s="6" t="s">
        <v>277</v>
      </c>
      <c r="B405" s="6" t="s">
        <v>12</v>
      </c>
      <c r="C405" s="6">
        <v>74.0</v>
      </c>
      <c r="D405" s="6">
        <v>1019.0</v>
      </c>
      <c r="E405" s="6">
        <v>79.0</v>
      </c>
      <c r="F405" s="6">
        <v>714.0</v>
      </c>
      <c r="G405" s="14">
        <f t="shared" si="1"/>
        <v>0.700686948</v>
      </c>
      <c r="H405" s="3" t="s">
        <v>593</v>
      </c>
    </row>
    <row r="406" ht="14.25" customHeight="1">
      <c r="A406" s="6" t="s">
        <v>270</v>
      </c>
      <c r="B406" s="6" t="s">
        <v>12</v>
      </c>
      <c r="C406" s="6">
        <v>74.0</v>
      </c>
      <c r="D406" s="6">
        <v>1025.0</v>
      </c>
      <c r="E406" s="6">
        <v>84.0</v>
      </c>
      <c r="F406" s="6">
        <v>548.0</v>
      </c>
      <c r="G406" s="14">
        <f t="shared" si="1"/>
        <v>0.5346341463</v>
      </c>
      <c r="H406" s="3" t="s">
        <v>532</v>
      </c>
    </row>
    <row r="407" ht="14.25" customHeight="1">
      <c r="A407" s="6" t="s">
        <v>722</v>
      </c>
      <c r="B407" s="6" t="s">
        <v>12</v>
      </c>
      <c r="C407" s="6">
        <v>71.0</v>
      </c>
      <c r="D407" s="6">
        <v>1026.0</v>
      </c>
      <c r="E407" s="6">
        <v>79.0</v>
      </c>
      <c r="F407" s="6">
        <v>547.0</v>
      </c>
      <c r="G407" s="14">
        <f t="shared" si="1"/>
        <v>0.5331384016</v>
      </c>
      <c r="H407" s="3" t="s">
        <v>532</v>
      </c>
    </row>
    <row r="408" ht="14.25" customHeight="1">
      <c r="A408" s="6" t="s">
        <v>187</v>
      </c>
      <c r="B408" s="6" t="s">
        <v>12</v>
      </c>
      <c r="C408" s="6">
        <v>72.0</v>
      </c>
      <c r="D408" s="6">
        <v>1031.0</v>
      </c>
      <c r="E408" s="6">
        <v>82.0</v>
      </c>
      <c r="F408" s="6">
        <v>480.0</v>
      </c>
      <c r="G408" s="14">
        <f t="shared" si="1"/>
        <v>0.4655674103</v>
      </c>
      <c r="H408" s="3" t="s">
        <v>428</v>
      </c>
    </row>
    <row r="409" ht="14.25" customHeight="1">
      <c r="A409" s="6" t="s">
        <v>402</v>
      </c>
      <c r="B409" s="6" t="s">
        <v>12</v>
      </c>
      <c r="C409" s="6">
        <v>74.0</v>
      </c>
      <c r="D409" s="6">
        <v>1038.0</v>
      </c>
      <c r="E409" s="6">
        <v>83.0</v>
      </c>
      <c r="F409" s="6">
        <v>538.0</v>
      </c>
      <c r="G409" s="14">
        <f t="shared" si="1"/>
        <v>0.5183044316</v>
      </c>
      <c r="H409" s="3" t="s">
        <v>532</v>
      </c>
    </row>
    <row r="410" ht="14.25" customHeight="1">
      <c r="A410" s="6" t="s">
        <v>723</v>
      </c>
      <c r="B410" s="6" t="s">
        <v>12</v>
      </c>
      <c r="C410" s="6">
        <v>71.0</v>
      </c>
      <c r="D410" s="6">
        <v>1060.0</v>
      </c>
      <c r="E410" s="6">
        <v>78.0</v>
      </c>
      <c r="F410" s="6">
        <v>596.0</v>
      </c>
      <c r="G410" s="14">
        <f t="shared" si="1"/>
        <v>0.5622641509</v>
      </c>
      <c r="H410" s="3" t="s">
        <v>532</v>
      </c>
    </row>
    <row r="411" ht="14.25" customHeight="1">
      <c r="A411" s="6" t="s">
        <v>404</v>
      </c>
      <c r="B411" s="6" t="s">
        <v>12</v>
      </c>
      <c r="C411" s="6">
        <v>76.0</v>
      </c>
      <c r="D411" s="6">
        <v>1071.0</v>
      </c>
      <c r="E411" s="6">
        <v>82.0</v>
      </c>
      <c r="F411" s="6">
        <v>645.0</v>
      </c>
      <c r="G411" s="14">
        <f t="shared" si="1"/>
        <v>0.6022408964</v>
      </c>
      <c r="H411" s="3" t="s">
        <v>582</v>
      </c>
    </row>
    <row r="412" ht="14.25" customHeight="1">
      <c r="A412" s="6" t="s">
        <v>724</v>
      </c>
      <c r="B412" s="6" t="s">
        <v>12</v>
      </c>
      <c r="C412" s="6">
        <v>73.0</v>
      </c>
      <c r="D412" s="6">
        <v>1071.0</v>
      </c>
      <c r="E412" s="6">
        <v>80.0</v>
      </c>
      <c r="F412" s="6">
        <v>664.0</v>
      </c>
      <c r="G412" s="14">
        <f t="shared" si="1"/>
        <v>0.6199813259</v>
      </c>
      <c r="H412" s="3" t="s">
        <v>582</v>
      </c>
    </row>
    <row r="413" ht="14.25" customHeight="1">
      <c r="A413" s="6" t="s">
        <v>725</v>
      </c>
      <c r="B413" s="6" t="s">
        <v>12</v>
      </c>
      <c r="C413" s="6">
        <v>74.0</v>
      </c>
      <c r="D413" s="6">
        <v>1075.0</v>
      </c>
      <c r="E413" s="6">
        <v>81.0</v>
      </c>
      <c r="F413" s="6">
        <v>697.0</v>
      </c>
      <c r="G413" s="14">
        <f t="shared" si="1"/>
        <v>0.648372093</v>
      </c>
      <c r="H413" s="3" t="s">
        <v>582</v>
      </c>
    </row>
    <row r="414" ht="14.25" customHeight="1">
      <c r="A414" s="6" t="s">
        <v>284</v>
      </c>
      <c r="B414" s="6" t="s">
        <v>12</v>
      </c>
      <c r="C414" s="6">
        <v>73.0</v>
      </c>
      <c r="D414" s="6">
        <v>1115.0</v>
      </c>
      <c r="E414" s="6">
        <v>82.0</v>
      </c>
      <c r="F414" s="6">
        <v>580.0</v>
      </c>
      <c r="G414" s="14">
        <f t="shared" si="1"/>
        <v>0.5201793722</v>
      </c>
      <c r="H414" s="3" t="s">
        <v>532</v>
      </c>
    </row>
    <row r="415" ht="14.25" customHeight="1">
      <c r="A415" s="6" t="s">
        <v>172</v>
      </c>
      <c r="B415" s="6" t="s">
        <v>12</v>
      </c>
      <c r="C415" s="6">
        <v>69.0</v>
      </c>
      <c r="D415" s="6">
        <v>1142.0</v>
      </c>
      <c r="E415" s="6">
        <v>76.0</v>
      </c>
      <c r="F415" s="6">
        <v>576.0</v>
      </c>
      <c r="G415" s="14">
        <f t="shared" si="1"/>
        <v>0.5043782837</v>
      </c>
      <c r="H415" s="3" t="s">
        <v>532</v>
      </c>
    </row>
    <row r="416" ht="14.25" customHeight="1">
      <c r="A416" s="6" t="s">
        <v>726</v>
      </c>
      <c r="B416" s="6" t="s">
        <v>12</v>
      </c>
      <c r="C416" s="6">
        <v>73.0</v>
      </c>
      <c r="D416" s="6">
        <v>1142.0</v>
      </c>
      <c r="E416" s="6">
        <v>80.0</v>
      </c>
      <c r="F416" s="6">
        <v>697.0</v>
      </c>
      <c r="G416" s="14">
        <f t="shared" si="1"/>
        <v>0.6103327496</v>
      </c>
      <c r="H416" s="3" t="s">
        <v>582</v>
      </c>
    </row>
    <row r="417" ht="14.25" customHeight="1">
      <c r="A417" s="6" t="s">
        <v>343</v>
      </c>
      <c r="B417" s="6" t="s">
        <v>12</v>
      </c>
      <c r="C417" s="6">
        <v>74.0</v>
      </c>
      <c r="D417" s="6">
        <v>1150.0</v>
      </c>
      <c r="E417" s="6">
        <v>80.0</v>
      </c>
      <c r="F417" s="6">
        <v>691.0</v>
      </c>
      <c r="G417" s="14">
        <f t="shared" si="1"/>
        <v>0.6008695652</v>
      </c>
      <c r="H417" s="3" t="s">
        <v>582</v>
      </c>
    </row>
    <row r="418" ht="14.25" customHeight="1">
      <c r="A418" s="6" t="s">
        <v>247</v>
      </c>
      <c r="B418" s="6" t="s">
        <v>12</v>
      </c>
      <c r="C418" s="6">
        <v>73.0</v>
      </c>
      <c r="D418" s="6">
        <v>1160.0</v>
      </c>
      <c r="E418" s="6">
        <v>82.0</v>
      </c>
      <c r="F418" s="6">
        <v>621.0</v>
      </c>
      <c r="G418" s="14">
        <f t="shared" si="1"/>
        <v>0.5353448276</v>
      </c>
      <c r="H418" s="3" t="s">
        <v>532</v>
      </c>
    </row>
    <row r="419" ht="14.25" customHeight="1">
      <c r="A419" s="6" t="s">
        <v>356</v>
      </c>
      <c r="B419" s="6" t="s">
        <v>12</v>
      </c>
      <c r="C419" s="6">
        <v>74.0</v>
      </c>
      <c r="D419" s="6">
        <v>1161.0</v>
      </c>
      <c r="E419" s="6">
        <v>80.0</v>
      </c>
      <c r="F419" s="6">
        <v>766.0</v>
      </c>
      <c r="G419" s="14">
        <f t="shared" si="1"/>
        <v>0.6597760551</v>
      </c>
      <c r="H419" s="3" t="s">
        <v>582</v>
      </c>
    </row>
    <row r="420" ht="14.25" customHeight="1">
      <c r="A420" s="6" t="s">
        <v>278</v>
      </c>
      <c r="B420" s="8" t="s">
        <v>12</v>
      </c>
      <c r="C420" s="6">
        <v>72.0</v>
      </c>
      <c r="D420" s="6">
        <v>1173.0</v>
      </c>
      <c r="E420" s="6">
        <v>81.0</v>
      </c>
      <c r="F420" s="6">
        <v>552.0</v>
      </c>
      <c r="G420" s="14">
        <f t="shared" si="1"/>
        <v>0.4705882353</v>
      </c>
      <c r="H420" s="3" t="s">
        <v>428</v>
      </c>
    </row>
    <row r="421" ht="14.25" customHeight="1">
      <c r="A421" s="6" t="s">
        <v>376</v>
      </c>
      <c r="B421" s="6" t="s">
        <v>12</v>
      </c>
      <c r="C421" s="6">
        <v>73.0</v>
      </c>
      <c r="D421" s="6">
        <v>1201.0</v>
      </c>
      <c r="E421" s="6">
        <v>82.0</v>
      </c>
      <c r="F421" s="6">
        <v>603.0</v>
      </c>
      <c r="G421" s="14">
        <f t="shared" si="1"/>
        <v>0.5020815987</v>
      </c>
      <c r="H421" s="3" t="s">
        <v>532</v>
      </c>
    </row>
    <row r="422" ht="14.25" customHeight="1">
      <c r="A422" s="6" t="s">
        <v>339</v>
      </c>
      <c r="B422" s="6" t="s">
        <v>12</v>
      </c>
      <c r="C422" s="6">
        <v>69.0</v>
      </c>
      <c r="D422" s="6">
        <v>1210.0</v>
      </c>
      <c r="E422" s="6">
        <v>79.0</v>
      </c>
      <c r="F422" s="6">
        <v>554.0</v>
      </c>
      <c r="G422" s="14">
        <f t="shared" si="1"/>
        <v>0.4578512397</v>
      </c>
      <c r="H422" s="3" t="s">
        <v>428</v>
      </c>
    </row>
    <row r="423" ht="14.25" customHeight="1">
      <c r="A423" s="6">
        <v>433.0</v>
      </c>
      <c r="B423" s="6" t="s">
        <v>12</v>
      </c>
      <c r="C423" s="6">
        <v>75.0</v>
      </c>
      <c r="D423" s="6">
        <v>1227.0</v>
      </c>
      <c r="E423" s="6">
        <v>83.0</v>
      </c>
      <c r="F423" s="6">
        <v>661.0</v>
      </c>
      <c r="G423" s="14">
        <f t="shared" si="1"/>
        <v>0.5387123064</v>
      </c>
      <c r="H423" s="3" t="s">
        <v>532</v>
      </c>
    </row>
    <row r="424" ht="14.25" customHeight="1">
      <c r="A424" s="6" t="s">
        <v>140</v>
      </c>
      <c r="B424" s="6" t="s">
        <v>12</v>
      </c>
      <c r="C424" s="6">
        <v>69.0</v>
      </c>
      <c r="D424" s="6">
        <v>1232.0</v>
      </c>
      <c r="E424" s="6">
        <v>80.0</v>
      </c>
      <c r="F424" s="6">
        <v>503.0</v>
      </c>
      <c r="G424" s="14">
        <f t="shared" si="1"/>
        <v>0.4082792208</v>
      </c>
      <c r="H424" s="3" t="s">
        <v>428</v>
      </c>
    </row>
    <row r="425" ht="14.25" customHeight="1">
      <c r="A425" s="6" t="s">
        <v>306</v>
      </c>
      <c r="B425" s="6" t="s">
        <v>12</v>
      </c>
      <c r="C425" s="6">
        <v>74.0</v>
      </c>
      <c r="D425" s="6">
        <v>1313.0</v>
      </c>
      <c r="E425" s="6">
        <v>83.0</v>
      </c>
      <c r="F425" s="6">
        <v>682.0</v>
      </c>
      <c r="G425" s="14">
        <f t="shared" si="1"/>
        <v>0.5194211729</v>
      </c>
      <c r="H425" s="3" t="s">
        <v>532</v>
      </c>
    </row>
    <row r="426" ht="14.25" customHeight="1">
      <c r="A426" s="6" t="s">
        <v>727</v>
      </c>
      <c r="B426" s="6" t="s">
        <v>12</v>
      </c>
      <c r="C426" s="6">
        <v>71.0</v>
      </c>
      <c r="D426" s="6">
        <v>1440.0</v>
      </c>
      <c r="E426" s="6">
        <v>80.0</v>
      </c>
      <c r="F426" s="6">
        <v>709.0</v>
      </c>
      <c r="G426" s="14">
        <f t="shared" si="1"/>
        <v>0.4923611111</v>
      </c>
      <c r="H426" s="3" t="s">
        <v>428</v>
      </c>
    </row>
    <row r="427" ht="14.25" customHeight="1">
      <c r="A427" s="6" t="s">
        <v>253</v>
      </c>
      <c r="B427" s="8" t="s">
        <v>12</v>
      </c>
      <c r="C427" s="6">
        <v>74.0</v>
      </c>
      <c r="D427" s="6">
        <v>1444.0</v>
      </c>
      <c r="E427" s="6">
        <v>82.0</v>
      </c>
      <c r="F427" s="6">
        <v>814.0</v>
      </c>
      <c r="G427" s="14">
        <f t="shared" si="1"/>
        <v>0.5637119114</v>
      </c>
      <c r="H427" s="3" t="s">
        <v>532</v>
      </c>
    </row>
    <row r="428" ht="14.25" customHeight="1">
      <c r="A428" s="6" t="s">
        <v>179</v>
      </c>
      <c r="B428" s="6" t="s">
        <v>12</v>
      </c>
      <c r="C428" s="6">
        <v>72.0</v>
      </c>
      <c r="D428" s="6">
        <v>1572.0</v>
      </c>
      <c r="E428" s="6">
        <v>82.0</v>
      </c>
      <c r="F428" s="6">
        <v>720.0</v>
      </c>
      <c r="G428" s="14">
        <f t="shared" si="1"/>
        <v>0.4580152672</v>
      </c>
      <c r="H428" s="3" t="s">
        <v>428</v>
      </c>
    </row>
    <row r="429" ht="14.25" customHeight="1">
      <c r="A429" s="6" t="s">
        <v>261</v>
      </c>
      <c r="B429" s="6" t="s">
        <v>12</v>
      </c>
      <c r="C429" s="6">
        <v>74.0</v>
      </c>
      <c r="D429" s="6">
        <v>1640.0</v>
      </c>
      <c r="E429" s="6">
        <v>83.0</v>
      </c>
      <c r="F429" s="6">
        <v>876.0</v>
      </c>
      <c r="G429" s="14">
        <f t="shared" si="1"/>
        <v>0.5341463415</v>
      </c>
      <c r="H429" s="3" t="s">
        <v>532</v>
      </c>
    </row>
    <row r="430" ht="14.25" customHeight="1">
      <c r="A430" s="6" t="s">
        <v>547</v>
      </c>
      <c r="B430" s="8" t="s">
        <v>65</v>
      </c>
      <c r="C430" s="6">
        <v>78.0</v>
      </c>
      <c r="D430" s="6">
        <v>1713.0</v>
      </c>
      <c r="E430" s="6">
        <v>85.0</v>
      </c>
      <c r="F430" s="6">
        <v>1169.0</v>
      </c>
      <c r="G430" s="14">
        <f t="shared" si="1"/>
        <v>0.682428488</v>
      </c>
      <c r="H430" s="3" t="s">
        <v>582</v>
      </c>
    </row>
    <row r="431" ht="14.25" customHeight="1">
      <c r="A431" s="6" t="s">
        <v>272</v>
      </c>
      <c r="B431" s="6" t="s">
        <v>12</v>
      </c>
      <c r="C431" s="6">
        <v>73.0</v>
      </c>
      <c r="D431" s="6">
        <v>1731.0</v>
      </c>
      <c r="E431" s="6">
        <v>81.0</v>
      </c>
      <c r="F431" s="6">
        <v>956.0</v>
      </c>
      <c r="G431" s="14">
        <f t="shared" si="1"/>
        <v>0.552281918</v>
      </c>
      <c r="H431" s="3" t="s">
        <v>532</v>
      </c>
    </row>
    <row r="432" ht="14.25" customHeight="1">
      <c r="A432" s="6" t="s">
        <v>728</v>
      </c>
      <c r="B432" s="6" t="s">
        <v>729</v>
      </c>
      <c r="C432" s="6">
        <v>80.0</v>
      </c>
      <c r="D432" s="6">
        <v>1865.0</v>
      </c>
      <c r="E432" s="6">
        <v>88.0</v>
      </c>
      <c r="F432" s="6">
        <v>1258.0</v>
      </c>
      <c r="G432" s="14">
        <f t="shared" si="1"/>
        <v>0.6745308311</v>
      </c>
      <c r="H432" s="3" t="s">
        <v>582</v>
      </c>
    </row>
    <row r="433" ht="14.25" customHeight="1">
      <c r="A433" s="6" t="s">
        <v>199</v>
      </c>
      <c r="B433" s="6" t="s">
        <v>12</v>
      </c>
      <c r="C433" s="6">
        <v>71.0</v>
      </c>
      <c r="D433" s="6">
        <v>1917.0</v>
      </c>
      <c r="E433" s="6">
        <v>81.0</v>
      </c>
      <c r="F433" s="6">
        <v>986.0</v>
      </c>
      <c r="G433" s="14">
        <f t="shared" si="1"/>
        <v>0.5143453312</v>
      </c>
      <c r="H433" s="3" t="s">
        <v>532</v>
      </c>
    </row>
    <row r="434" ht="14.25" customHeight="1">
      <c r="G434" s="14"/>
      <c r="H434" s="3"/>
    </row>
    <row r="435" ht="14.25" customHeight="1">
      <c r="G435" s="14"/>
      <c r="H435" s="3"/>
    </row>
    <row r="436" ht="14.25" customHeight="1">
      <c r="G436" s="14"/>
      <c r="H436" s="3"/>
    </row>
    <row r="437" ht="14.25" customHeight="1">
      <c r="A437" s="6" t="s">
        <v>730</v>
      </c>
      <c r="B437" s="6" t="s">
        <v>12</v>
      </c>
      <c r="C437" s="6">
        <v>60.0</v>
      </c>
      <c r="D437" s="6">
        <v>1.0</v>
      </c>
      <c r="E437" s="6">
        <v>0.0</v>
      </c>
      <c r="F437" s="6">
        <v>0.0</v>
      </c>
      <c r="G437" s="14">
        <f t="shared" ref="G437:G543" si="2">F437/D437</f>
        <v>0</v>
      </c>
      <c r="H437" s="3" t="s">
        <v>15</v>
      </c>
    </row>
    <row r="438" ht="14.25" customHeight="1">
      <c r="A438" s="6" t="s">
        <v>731</v>
      </c>
      <c r="B438" s="8" t="s">
        <v>616</v>
      </c>
      <c r="C438" s="6">
        <v>61.0</v>
      </c>
      <c r="D438" s="6">
        <v>1.0</v>
      </c>
      <c r="E438" s="6">
        <v>0.0</v>
      </c>
      <c r="F438" s="6">
        <v>0.0</v>
      </c>
      <c r="G438" s="14">
        <f t="shared" si="2"/>
        <v>0</v>
      </c>
      <c r="H438" s="3" t="s">
        <v>15</v>
      </c>
    </row>
    <row r="439" ht="14.25" customHeight="1">
      <c r="A439" s="6" t="s">
        <v>732</v>
      </c>
      <c r="B439" s="8" t="s">
        <v>616</v>
      </c>
      <c r="C439" s="6">
        <v>38.0</v>
      </c>
      <c r="D439" s="6">
        <v>1.0</v>
      </c>
      <c r="E439" s="6">
        <v>0.0</v>
      </c>
      <c r="F439" s="6">
        <v>0.0</v>
      </c>
      <c r="G439" s="14">
        <f t="shared" si="2"/>
        <v>0</v>
      </c>
      <c r="H439" s="3" t="s">
        <v>15</v>
      </c>
    </row>
    <row r="440" ht="14.25" customHeight="1">
      <c r="A440" s="6" t="s">
        <v>733</v>
      </c>
      <c r="B440" s="8" t="s">
        <v>616</v>
      </c>
      <c r="C440" s="6">
        <v>40.0</v>
      </c>
      <c r="D440" s="6">
        <v>1.0</v>
      </c>
      <c r="E440" s="6">
        <v>0.0</v>
      </c>
      <c r="F440" s="6">
        <v>0.0</v>
      </c>
      <c r="G440" s="14">
        <f t="shared" si="2"/>
        <v>0</v>
      </c>
      <c r="H440" s="3" t="s">
        <v>15</v>
      </c>
    </row>
    <row r="441" ht="14.25" customHeight="1">
      <c r="A441" s="6" t="s">
        <v>589</v>
      </c>
      <c r="B441" s="8" t="s">
        <v>616</v>
      </c>
      <c r="C441" s="6">
        <v>66.0</v>
      </c>
      <c r="D441" s="6">
        <v>1.0</v>
      </c>
      <c r="E441" s="6">
        <v>0.0</v>
      </c>
      <c r="F441" s="6">
        <v>0.0</v>
      </c>
      <c r="G441" s="14">
        <f t="shared" si="2"/>
        <v>0</v>
      </c>
      <c r="H441" s="3" t="s">
        <v>15</v>
      </c>
    </row>
    <row r="442" ht="14.25" customHeight="1">
      <c r="A442" s="6" t="s">
        <v>734</v>
      </c>
      <c r="B442" s="8" t="s">
        <v>616</v>
      </c>
      <c r="C442" s="6">
        <v>54.0</v>
      </c>
      <c r="D442" s="6">
        <v>1.0</v>
      </c>
      <c r="E442" s="6">
        <v>0.0</v>
      </c>
      <c r="F442" s="6">
        <v>0.0</v>
      </c>
      <c r="G442" s="14">
        <f t="shared" si="2"/>
        <v>0</v>
      </c>
      <c r="H442" s="3" t="s">
        <v>15</v>
      </c>
    </row>
    <row r="443" ht="14.25" customHeight="1">
      <c r="A443" s="6" t="s">
        <v>735</v>
      </c>
      <c r="B443" s="8" t="s">
        <v>616</v>
      </c>
      <c r="C443" s="6">
        <v>44.0</v>
      </c>
      <c r="D443" s="6">
        <v>1.0</v>
      </c>
      <c r="E443" s="6">
        <v>0.0</v>
      </c>
      <c r="F443" s="6">
        <v>0.0</v>
      </c>
      <c r="G443" s="14">
        <f t="shared" si="2"/>
        <v>0</v>
      </c>
      <c r="H443" s="3" t="s">
        <v>15</v>
      </c>
    </row>
    <row r="444" ht="14.25" customHeight="1">
      <c r="A444" s="6" t="s">
        <v>736</v>
      </c>
      <c r="B444" s="8" t="s">
        <v>616</v>
      </c>
      <c r="C444" s="6">
        <v>53.0</v>
      </c>
      <c r="D444" s="6">
        <v>1.0</v>
      </c>
      <c r="E444" s="6">
        <v>0.0</v>
      </c>
      <c r="F444" s="6">
        <v>0.0</v>
      </c>
      <c r="G444" s="14">
        <f t="shared" si="2"/>
        <v>0</v>
      </c>
      <c r="H444" s="3" t="s">
        <v>15</v>
      </c>
    </row>
    <row r="445" ht="14.25" customHeight="1">
      <c r="A445" s="6" t="s">
        <v>737</v>
      </c>
      <c r="B445" s="8" t="s">
        <v>616</v>
      </c>
      <c r="C445" s="6">
        <v>63.0</v>
      </c>
      <c r="D445" s="6">
        <v>1.0</v>
      </c>
      <c r="E445" s="6">
        <v>0.0</v>
      </c>
      <c r="F445" s="6">
        <v>0.0</v>
      </c>
      <c r="G445" s="14">
        <f t="shared" si="2"/>
        <v>0</v>
      </c>
      <c r="H445" s="3" t="s">
        <v>15</v>
      </c>
    </row>
    <row r="446" ht="14.25" customHeight="1">
      <c r="A446" s="6" t="s">
        <v>555</v>
      </c>
      <c r="B446" s="8" t="s">
        <v>616</v>
      </c>
      <c r="C446" s="6">
        <v>74.0</v>
      </c>
      <c r="D446" s="6">
        <v>1.0</v>
      </c>
      <c r="E446" s="6">
        <v>0.0</v>
      </c>
      <c r="F446" s="6">
        <v>0.0</v>
      </c>
      <c r="G446" s="14">
        <f t="shared" si="2"/>
        <v>0</v>
      </c>
      <c r="H446" s="3" t="s">
        <v>15</v>
      </c>
    </row>
    <row r="447" ht="14.25" customHeight="1">
      <c r="A447" s="6" t="s">
        <v>738</v>
      </c>
      <c r="B447" s="8" t="s">
        <v>616</v>
      </c>
      <c r="C447" s="6">
        <v>41.0</v>
      </c>
      <c r="D447" s="6">
        <v>1.0</v>
      </c>
      <c r="E447" s="6">
        <v>0.0</v>
      </c>
      <c r="F447" s="6">
        <v>0.0</v>
      </c>
      <c r="G447" s="14">
        <f t="shared" si="2"/>
        <v>0</v>
      </c>
      <c r="H447" s="3" t="s">
        <v>15</v>
      </c>
    </row>
    <row r="448" ht="14.25" customHeight="1">
      <c r="A448" s="6" t="s">
        <v>739</v>
      </c>
      <c r="B448" s="8" t="s">
        <v>616</v>
      </c>
      <c r="C448" s="6">
        <v>47.0</v>
      </c>
      <c r="D448" s="6">
        <v>1.0</v>
      </c>
      <c r="E448" s="6">
        <v>0.0</v>
      </c>
      <c r="F448" s="6">
        <v>0.0</v>
      </c>
      <c r="G448" s="14">
        <f t="shared" si="2"/>
        <v>0</v>
      </c>
      <c r="H448" s="3" t="s">
        <v>15</v>
      </c>
    </row>
    <row r="449" ht="14.25" customHeight="1">
      <c r="A449" s="6" t="s">
        <v>740</v>
      </c>
      <c r="B449" s="8" t="s">
        <v>616</v>
      </c>
      <c r="C449" s="6">
        <v>58.0</v>
      </c>
      <c r="D449" s="6">
        <v>1.0</v>
      </c>
      <c r="E449" s="6">
        <v>0.0</v>
      </c>
      <c r="F449" s="6">
        <v>0.0</v>
      </c>
      <c r="G449" s="14">
        <f t="shared" si="2"/>
        <v>0</v>
      </c>
      <c r="H449" s="3" t="s">
        <v>15</v>
      </c>
    </row>
    <row r="450" ht="14.25" customHeight="1">
      <c r="A450" s="6" t="s">
        <v>577</v>
      </c>
      <c r="B450" s="8" t="s">
        <v>616</v>
      </c>
      <c r="C450" s="6">
        <v>56.0</v>
      </c>
      <c r="D450" s="6">
        <v>1.0</v>
      </c>
      <c r="E450" s="6">
        <v>0.0</v>
      </c>
      <c r="F450" s="6">
        <v>0.0</v>
      </c>
      <c r="G450" s="14">
        <f t="shared" si="2"/>
        <v>0</v>
      </c>
      <c r="H450" s="3" t="s">
        <v>15</v>
      </c>
    </row>
    <row r="451" ht="14.25" customHeight="1">
      <c r="A451" s="6" t="s">
        <v>741</v>
      </c>
      <c r="B451" s="8" t="s">
        <v>616</v>
      </c>
      <c r="C451" s="6">
        <v>65.0</v>
      </c>
      <c r="D451" s="6">
        <v>1.0</v>
      </c>
      <c r="E451" s="6">
        <v>0.0</v>
      </c>
      <c r="F451" s="6">
        <v>0.0</v>
      </c>
      <c r="G451" s="14">
        <f t="shared" si="2"/>
        <v>0</v>
      </c>
      <c r="H451" s="3" t="s">
        <v>15</v>
      </c>
    </row>
    <row r="452" ht="14.25" customHeight="1">
      <c r="A452" s="6" t="s">
        <v>742</v>
      </c>
      <c r="B452" s="8" t="s">
        <v>616</v>
      </c>
      <c r="C452" s="6">
        <v>50.0</v>
      </c>
      <c r="D452" s="6">
        <v>1.0</v>
      </c>
      <c r="E452" s="6">
        <v>0.0</v>
      </c>
      <c r="F452" s="6">
        <v>0.0</v>
      </c>
      <c r="G452" s="14">
        <f t="shared" si="2"/>
        <v>0</v>
      </c>
      <c r="H452" s="3" t="s">
        <v>15</v>
      </c>
    </row>
    <row r="453" ht="14.25" customHeight="1">
      <c r="A453" s="6" t="s">
        <v>482</v>
      </c>
      <c r="B453" s="6" t="s">
        <v>12</v>
      </c>
      <c r="C453" s="6">
        <v>58.0</v>
      </c>
      <c r="D453" s="6">
        <v>1.0</v>
      </c>
      <c r="E453" s="6">
        <v>0.0</v>
      </c>
      <c r="F453" s="6">
        <v>0.0</v>
      </c>
      <c r="G453" s="14">
        <f t="shared" si="2"/>
        <v>0</v>
      </c>
      <c r="H453" s="3" t="s">
        <v>15</v>
      </c>
    </row>
    <row r="454" ht="14.25" customHeight="1">
      <c r="A454" s="6" t="s">
        <v>475</v>
      </c>
      <c r="B454" s="6" t="s">
        <v>12</v>
      </c>
      <c r="C454" s="6">
        <v>68.0</v>
      </c>
      <c r="D454" s="6">
        <v>1.0</v>
      </c>
      <c r="E454" s="6">
        <v>0.0</v>
      </c>
      <c r="F454" s="6">
        <v>0.0</v>
      </c>
      <c r="G454" s="14">
        <f t="shared" si="2"/>
        <v>0</v>
      </c>
      <c r="H454" s="3" t="s">
        <v>15</v>
      </c>
    </row>
    <row r="455" ht="14.25" customHeight="1">
      <c r="A455" s="6" t="s">
        <v>743</v>
      </c>
      <c r="B455" s="6" t="s">
        <v>12</v>
      </c>
      <c r="C455" s="6">
        <v>66.0</v>
      </c>
      <c r="D455" s="6">
        <v>1.0</v>
      </c>
      <c r="E455" s="6">
        <v>0.0</v>
      </c>
      <c r="F455" s="6">
        <v>0.0</v>
      </c>
      <c r="G455" s="14">
        <f t="shared" si="2"/>
        <v>0</v>
      </c>
      <c r="H455" s="3" t="s">
        <v>15</v>
      </c>
    </row>
    <row r="456" ht="14.25" customHeight="1">
      <c r="A456" s="6" t="s">
        <v>744</v>
      </c>
      <c r="B456" s="6" t="s">
        <v>12</v>
      </c>
      <c r="C456" s="6">
        <v>55.0</v>
      </c>
      <c r="D456" s="6">
        <v>1.0</v>
      </c>
      <c r="E456" s="6">
        <v>0.0</v>
      </c>
      <c r="F456" s="6">
        <v>0.0</v>
      </c>
      <c r="G456" s="14">
        <f t="shared" si="2"/>
        <v>0</v>
      </c>
      <c r="H456" s="3" t="s">
        <v>15</v>
      </c>
    </row>
    <row r="457" ht="14.25" customHeight="1">
      <c r="A457" s="6" t="s">
        <v>493</v>
      </c>
      <c r="B457" s="6" t="s">
        <v>12</v>
      </c>
      <c r="C457" s="6">
        <v>55.0</v>
      </c>
      <c r="D457" s="6">
        <v>1.0</v>
      </c>
      <c r="E457" s="6">
        <v>0.0</v>
      </c>
      <c r="F457" s="6">
        <v>0.0</v>
      </c>
      <c r="G457" s="14">
        <f t="shared" si="2"/>
        <v>0</v>
      </c>
      <c r="H457" s="3" t="s">
        <v>15</v>
      </c>
    </row>
    <row r="458" ht="14.25" customHeight="1">
      <c r="A458" s="6" t="s">
        <v>344</v>
      </c>
      <c r="B458" s="6" t="s">
        <v>12</v>
      </c>
      <c r="C458" s="6">
        <v>57.0</v>
      </c>
      <c r="D458" s="6">
        <v>1.0</v>
      </c>
      <c r="E458" s="6">
        <v>0.0</v>
      </c>
      <c r="F458" s="6">
        <v>0.0</v>
      </c>
      <c r="G458" s="14">
        <f t="shared" si="2"/>
        <v>0</v>
      </c>
      <c r="H458" s="3" t="s">
        <v>15</v>
      </c>
    </row>
    <row r="459" ht="14.25" customHeight="1">
      <c r="A459" s="6" t="s">
        <v>542</v>
      </c>
      <c r="B459" s="6" t="s">
        <v>12</v>
      </c>
      <c r="C459" s="6">
        <v>71.0</v>
      </c>
      <c r="D459" s="6">
        <v>1.0</v>
      </c>
      <c r="E459" s="6">
        <v>0.0</v>
      </c>
      <c r="F459" s="6">
        <v>0.0</v>
      </c>
      <c r="G459" s="14">
        <f t="shared" si="2"/>
        <v>0</v>
      </c>
      <c r="H459" s="3" t="s">
        <v>15</v>
      </c>
    </row>
    <row r="460" ht="14.25" customHeight="1">
      <c r="A460" s="6" t="s">
        <v>745</v>
      </c>
      <c r="B460" s="8" t="s">
        <v>12</v>
      </c>
      <c r="C460" s="6">
        <v>51.0</v>
      </c>
      <c r="D460" s="6">
        <v>1.0</v>
      </c>
      <c r="E460" s="6">
        <v>0.0</v>
      </c>
      <c r="F460" s="6">
        <v>0.0</v>
      </c>
      <c r="G460" s="14">
        <f t="shared" si="2"/>
        <v>0</v>
      </c>
      <c r="H460" s="3" t="s">
        <v>15</v>
      </c>
    </row>
    <row r="461" ht="14.25" customHeight="1">
      <c r="A461" s="6" t="s">
        <v>578</v>
      </c>
      <c r="B461" s="6" t="s">
        <v>12</v>
      </c>
      <c r="C461" s="6">
        <v>59.0</v>
      </c>
      <c r="D461" s="6">
        <v>1.0</v>
      </c>
      <c r="E461" s="6">
        <v>0.0</v>
      </c>
      <c r="F461" s="6">
        <v>0.0</v>
      </c>
      <c r="G461" s="14">
        <f t="shared" si="2"/>
        <v>0</v>
      </c>
      <c r="H461" s="3" t="s">
        <v>15</v>
      </c>
    </row>
    <row r="462" ht="14.25" customHeight="1">
      <c r="A462" s="6" t="s">
        <v>472</v>
      </c>
      <c r="B462" s="6" t="s">
        <v>12</v>
      </c>
      <c r="C462" s="6">
        <v>62.0</v>
      </c>
      <c r="D462" s="6">
        <v>1.0</v>
      </c>
      <c r="E462" s="6">
        <v>0.0</v>
      </c>
      <c r="F462" s="6">
        <v>0.0</v>
      </c>
      <c r="G462" s="14">
        <f t="shared" si="2"/>
        <v>0</v>
      </c>
      <c r="H462" s="3" t="s">
        <v>15</v>
      </c>
    </row>
    <row r="463" ht="14.25" customHeight="1">
      <c r="A463" s="6" t="s">
        <v>403</v>
      </c>
      <c r="B463" s="6" t="s">
        <v>12</v>
      </c>
      <c r="C463" s="6">
        <v>60.0</v>
      </c>
      <c r="D463" s="6">
        <v>1.0</v>
      </c>
      <c r="E463" s="6">
        <v>0.0</v>
      </c>
      <c r="F463" s="6">
        <v>0.0</v>
      </c>
      <c r="G463" s="14">
        <f t="shared" si="2"/>
        <v>0</v>
      </c>
      <c r="H463" s="3" t="s">
        <v>15</v>
      </c>
    </row>
    <row r="464" ht="14.25" customHeight="1">
      <c r="A464" s="6" t="s">
        <v>554</v>
      </c>
      <c r="B464" s="6" t="s">
        <v>12</v>
      </c>
      <c r="C464" s="6">
        <v>60.0</v>
      </c>
      <c r="D464" s="6">
        <v>1.0</v>
      </c>
      <c r="E464" s="6">
        <v>0.0</v>
      </c>
      <c r="F464" s="6">
        <v>0.0</v>
      </c>
      <c r="G464" s="14">
        <f t="shared" si="2"/>
        <v>0</v>
      </c>
      <c r="H464" s="3" t="s">
        <v>15</v>
      </c>
    </row>
    <row r="465" ht="14.25" customHeight="1">
      <c r="A465" s="6" t="s">
        <v>746</v>
      </c>
      <c r="B465" s="6" t="s">
        <v>12</v>
      </c>
      <c r="C465" s="6">
        <v>58.0</v>
      </c>
      <c r="D465" s="6">
        <v>1.0</v>
      </c>
      <c r="E465" s="6">
        <v>0.0</v>
      </c>
      <c r="F465" s="6">
        <v>0.0</v>
      </c>
      <c r="G465" s="14">
        <f t="shared" si="2"/>
        <v>0</v>
      </c>
      <c r="H465" s="3" t="s">
        <v>15</v>
      </c>
    </row>
    <row r="466" ht="14.25" customHeight="1">
      <c r="A466" s="6" t="s">
        <v>362</v>
      </c>
      <c r="B466" s="6" t="s">
        <v>12</v>
      </c>
      <c r="C466" s="6">
        <v>55.0</v>
      </c>
      <c r="D466" s="6">
        <v>1.0</v>
      </c>
      <c r="E466" s="6">
        <v>0.0</v>
      </c>
      <c r="F466" s="6">
        <v>0.0</v>
      </c>
      <c r="G466" s="14">
        <f t="shared" si="2"/>
        <v>0</v>
      </c>
      <c r="H466" s="3" t="s">
        <v>15</v>
      </c>
    </row>
    <row r="467" ht="14.25" customHeight="1">
      <c r="A467" s="6" t="s">
        <v>747</v>
      </c>
      <c r="B467" s="8" t="s">
        <v>150</v>
      </c>
      <c r="C467" s="6">
        <v>53.0</v>
      </c>
      <c r="D467" s="6">
        <v>1.0</v>
      </c>
      <c r="E467" s="6">
        <v>0.0</v>
      </c>
      <c r="F467" s="6">
        <v>0.0</v>
      </c>
      <c r="G467" s="14">
        <f t="shared" si="2"/>
        <v>0</v>
      </c>
      <c r="H467" s="3" t="s">
        <v>15</v>
      </c>
    </row>
    <row r="468" ht="14.25" customHeight="1">
      <c r="A468" s="6" t="s">
        <v>748</v>
      </c>
      <c r="B468" s="8" t="s">
        <v>150</v>
      </c>
      <c r="C468" s="6">
        <v>37.0</v>
      </c>
      <c r="D468" s="6">
        <v>1.0</v>
      </c>
      <c r="E468" s="6">
        <v>0.0</v>
      </c>
      <c r="F468" s="6">
        <v>0.0</v>
      </c>
      <c r="G468" s="14">
        <f t="shared" si="2"/>
        <v>0</v>
      </c>
      <c r="H468" s="3" t="s">
        <v>15</v>
      </c>
    </row>
    <row r="469" ht="14.25" customHeight="1">
      <c r="A469" s="6" t="s">
        <v>575</v>
      </c>
      <c r="B469" s="6" t="s">
        <v>12</v>
      </c>
      <c r="C469" s="6">
        <v>41.0</v>
      </c>
      <c r="D469" s="6">
        <v>1.0</v>
      </c>
      <c r="E469" s="6">
        <v>0.0</v>
      </c>
      <c r="F469" s="6">
        <v>0.0</v>
      </c>
      <c r="G469" s="14">
        <f t="shared" si="2"/>
        <v>0</v>
      </c>
      <c r="H469" s="3" t="s">
        <v>15</v>
      </c>
    </row>
    <row r="470" ht="14.25" customHeight="1">
      <c r="A470" s="6" t="s">
        <v>749</v>
      </c>
      <c r="B470" s="6" t="s">
        <v>12</v>
      </c>
      <c r="C470" s="6">
        <v>61.0</v>
      </c>
      <c r="D470" s="6">
        <v>1.0</v>
      </c>
      <c r="E470" s="6">
        <v>0.0</v>
      </c>
      <c r="F470" s="6">
        <v>0.0</v>
      </c>
      <c r="G470" s="14">
        <f t="shared" si="2"/>
        <v>0</v>
      </c>
      <c r="H470" s="3" t="s">
        <v>15</v>
      </c>
    </row>
    <row r="471" ht="14.25" customHeight="1">
      <c r="A471" s="6" t="s">
        <v>194</v>
      </c>
      <c r="B471" s="6" t="s">
        <v>12</v>
      </c>
      <c r="C471" s="6">
        <v>60.0</v>
      </c>
      <c r="D471" s="6">
        <v>1.0</v>
      </c>
      <c r="E471" s="6">
        <v>0.0</v>
      </c>
      <c r="F471" s="6">
        <v>0.0</v>
      </c>
      <c r="G471" s="14">
        <f t="shared" si="2"/>
        <v>0</v>
      </c>
      <c r="H471" s="3" t="s">
        <v>15</v>
      </c>
    </row>
    <row r="472" ht="14.25" customHeight="1">
      <c r="A472" s="6" t="s">
        <v>750</v>
      </c>
      <c r="B472" s="6" t="s">
        <v>12</v>
      </c>
      <c r="C472" s="6">
        <v>48.0</v>
      </c>
      <c r="D472" s="6">
        <v>1.0</v>
      </c>
      <c r="E472" s="6">
        <v>0.0</v>
      </c>
      <c r="F472" s="6">
        <v>0.0</v>
      </c>
      <c r="G472" s="14">
        <f t="shared" si="2"/>
        <v>0</v>
      </c>
      <c r="H472" s="3" t="s">
        <v>15</v>
      </c>
    </row>
    <row r="473" ht="14.25" customHeight="1">
      <c r="A473" s="6" t="s">
        <v>182</v>
      </c>
      <c r="B473" s="6" t="s">
        <v>12</v>
      </c>
      <c r="C473" s="6">
        <v>51.0</v>
      </c>
      <c r="D473" s="6">
        <v>1.0</v>
      </c>
      <c r="E473" s="6">
        <v>0.0</v>
      </c>
      <c r="F473" s="6">
        <v>0.0</v>
      </c>
      <c r="G473" s="14">
        <f t="shared" si="2"/>
        <v>0</v>
      </c>
      <c r="H473" s="3" t="s">
        <v>15</v>
      </c>
    </row>
    <row r="474" ht="14.25" customHeight="1">
      <c r="A474" s="6" t="s">
        <v>751</v>
      </c>
      <c r="B474" s="6" t="s">
        <v>12</v>
      </c>
      <c r="C474" s="6">
        <v>47.0</v>
      </c>
      <c r="D474" s="6">
        <v>1.0</v>
      </c>
      <c r="E474" s="6">
        <v>0.0</v>
      </c>
      <c r="F474" s="6">
        <v>0.0</v>
      </c>
      <c r="G474" s="14">
        <f t="shared" si="2"/>
        <v>0</v>
      </c>
      <c r="H474" s="3" t="s">
        <v>15</v>
      </c>
    </row>
    <row r="475" ht="14.25" customHeight="1">
      <c r="A475" s="6" t="s">
        <v>388</v>
      </c>
      <c r="B475" s="6" t="s">
        <v>12</v>
      </c>
      <c r="C475" s="6">
        <v>55.0</v>
      </c>
      <c r="D475" s="6">
        <v>1.0</v>
      </c>
      <c r="E475" s="6">
        <v>0.0</v>
      </c>
      <c r="F475" s="6">
        <v>0.0</v>
      </c>
      <c r="G475" s="14">
        <f t="shared" si="2"/>
        <v>0</v>
      </c>
      <c r="H475" s="3" t="s">
        <v>15</v>
      </c>
    </row>
    <row r="476" ht="14.25" customHeight="1">
      <c r="A476" s="6" t="s">
        <v>429</v>
      </c>
      <c r="B476" s="6" t="s">
        <v>12</v>
      </c>
      <c r="C476" s="6">
        <v>44.0</v>
      </c>
      <c r="D476" s="6">
        <v>1.0</v>
      </c>
      <c r="E476" s="6">
        <v>0.0</v>
      </c>
      <c r="F476" s="6">
        <v>0.0</v>
      </c>
      <c r="G476" s="14">
        <f t="shared" si="2"/>
        <v>0</v>
      </c>
      <c r="H476" s="3" t="s">
        <v>15</v>
      </c>
    </row>
    <row r="477" ht="14.25" customHeight="1">
      <c r="A477" s="6" t="s">
        <v>483</v>
      </c>
      <c r="B477" s="6" t="s">
        <v>12</v>
      </c>
      <c r="C477" s="6">
        <v>49.0</v>
      </c>
      <c r="D477" s="6">
        <v>1.0</v>
      </c>
      <c r="E477" s="6">
        <v>0.0</v>
      </c>
      <c r="F477" s="6">
        <v>0.0</v>
      </c>
      <c r="G477" s="14">
        <f t="shared" si="2"/>
        <v>0</v>
      </c>
      <c r="H477" s="3" t="s">
        <v>15</v>
      </c>
    </row>
    <row r="478" ht="14.25" customHeight="1">
      <c r="A478" s="6" t="s">
        <v>523</v>
      </c>
      <c r="B478" s="6" t="s">
        <v>12</v>
      </c>
      <c r="C478" s="6">
        <v>68.0</v>
      </c>
      <c r="D478" s="6">
        <v>1.0</v>
      </c>
      <c r="E478" s="6">
        <v>0.0</v>
      </c>
      <c r="F478" s="6">
        <v>0.0</v>
      </c>
      <c r="G478" s="14">
        <f t="shared" si="2"/>
        <v>0</v>
      </c>
      <c r="H478" s="3" t="s">
        <v>15</v>
      </c>
    </row>
    <row r="479" ht="14.25" customHeight="1">
      <c r="A479" s="6" t="s">
        <v>50</v>
      </c>
      <c r="B479" s="6" t="s">
        <v>12</v>
      </c>
      <c r="C479" s="6">
        <v>59.0</v>
      </c>
      <c r="D479" s="6">
        <v>1.0</v>
      </c>
      <c r="E479" s="6">
        <v>0.0</v>
      </c>
      <c r="F479" s="6">
        <v>0.0</v>
      </c>
      <c r="G479" s="14">
        <f t="shared" si="2"/>
        <v>0</v>
      </c>
      <c r="H479" s="3" t="s">
        <v>15</v>
      </c>
    </row>
    <row r="480" ht="14.25" customHeight="1">
      <c r="A480" s="6" t="s">
        <v>419</v>
      </c>
      <c r="B480" s="6" t="s">
        <v>12</v>
      </c>
      <c r="C480" s="6">
        <v>54.0</v>
      </c>
      <c r="D480" s="6">
        <v>1.0</v>
      </c>
      <c r="E480" s="6">
        <v>0.0</v>
      </c>
      <c r="F480" s="6">
        <v>0.0</v>
      </c>
      <c r="G480" s="14">
        <f t="shared" si="2"/>
        <v>0</v>
      </c>
      <c r="H480" s="3" t="s">
        <v>15</v>
      </c>
    </row>
    <row r="481" ht="14.25" customHeight="1">
      <c r="A481" s="6" t="s">
        <v>752</v>
      </c>
      <c r="B481" s="6" t="s">
        <v>12</v>
      </c>
      <c r="C481" s="6">
        <v>56.0</v>
      </c>
      <c r="D481" s="6">
        <v>1.0</v>
      </c>
      <c r="E481" s="6">
        <v>0.0</v>
      </c>
      <c r="F481" s="6">
        <v>0.0</v>
      </c>
      <c r="G481" s="14">
        <f t="shared" si="2"/>
        <v>0</v>
      </c>
      <c r="H481" s="3" t="s">
        <v>15</v>
      </c>
    </row>
    <row r="482" ht="14.25" customHeight="1">
      <c r="A482" s="6" t="s">
        <v>753</v>
      </c>
      <c r="B482" s="6" t="s">
        <v>12</v>
      </c>
      <c r="C482" s="6">
        <v>89.0</v>
      </c>
      <c r="D482" s="6">
        <v>1.0</v>
      </c>
      <c r="E482" s="6">
        <v>89.0</v>
      </c>
      <c r="F482" s="6">
        <v>1.0</v>
      </c>
      <c r="G482" s="14">
        <f t="shared" si="2"/>
        <v>1</v>
      </c>
      <c r="H482" s="3">
        <v>100.0</v>
      </c>
    </row>
    <row r="483" ht="14.25" customHeight="1">
      <c r="A483" s="6" t="s">
        <v>754</v>
      </c>
      <c r="B483" s="6" t="s">
        <v>12</v>
      </c>
      <c r="C483" s="6">
        <v>74.0</v>
      </c>
      <c r="D483" s="6">
        <v>1.0</v>
      </c>
      <c r="E483" s="6">
        <v>74.0</v>
      </c>
      <c r="F483" s="6">
        <v>1.0</v>
      </c>
      <c r="G483" s="14">
        <f t="shared" si="2"/>
        <v>1</v>
      </c>
      <c r="H483" s="3">
        <v>100.0</v>
      </c>
    </row>
    <row r="484" ht="14.25" customHeight="1">
      <c r="A484" s="6" t="s">
        <v>598</v>
      </c>
      <c r="B484" s="8" t="s">
        <v>616</v>
      </c>
      <c r="C484" s="6">
        <v>62.0</v>
      </c>
      <c r="D484" s="6">
        <v>1.0</v>
      </c>
      <c r="E484" s="6">
        <v>62.0</v>
      </c>
      <c r="F484" s="6">
        <v>1.0</v>
      </c>
      <c r="G484" s="14">
        <f t="shared" si="2"/>
        <v>1</v>
      </c>
      <c r="H484" s="3">
        <v>100.0</v>
      </c>
    </row>
    <row r="485" ht="14.25" customHeight="1">
      <c r="A485" s="6" t="s">
        <v>584</v>
      </c>
      <c r="B485" s="8" t="s">
        <v>616</v>
      </c>
      <c r="C485" s="6">
        <v>91.0</v>
      </c>
      <c r="D485" s="6">
        <v>1.0</v>
      </c>
      <c r="E485" s="6">
        <v>91.0</v>
      </c>
      <c r="F485" s="6">
        <v>1.0</v>
      </c>
      <c r="G485" s="14">
        <f t="shared" si="2"/>
        <v>1</v>
      </c>
      <c r="H485" s="3">
        <v>100.0</v>
      </c>
    </row>
    <row r="486" ht="14.25" customHeight="1">
      <c r="A486" s="6" t="s">
        <v>755</v>
      </c>
      <c r="B486" s="8" t="s">
        <v>616</v>
      </c>
      <c r="C486" s="6">
        <v>62.0</v>
      </c>
      <c r="D486" s="6">
        <v>1.0</v>
      </c>
      <c r="E486" s="6">
        <v>62.0</v>
      </c>
      <c r="F486" s="6">
        <v>1.0</v>
      </c>
      <c r="G486" s="14">
        <f t="shared" si="2"/>
        <v>1</v>
      </c>
      <c r="H486" s="3">
        <v>100.0</v>
      </c>
    </row>
    <row r="487" ht="14.25" customHeight="1">
      <c r="A487" s="6" t="s">
        <v>756</v>
      </c>
      <c r="B487" s="8" t="s">
        <v>616</v>
      </c>
      <c r="C487" s="6">
        <v>66.0</v>
      </c>
      <c r="D487" s="6">
        <v>1.0</v>
      </c>
      <c r="E487" s="6">
        <v>66.0</v>
      </c>
      <c r="F487" s="6">
        <v>1.0</v>
      </c>
      <c r="G487" s="14">
        <f t="shared" si="2"/>
        <v>1</v>
      </c>
      <c r="H487" s="3">
        <v>100.0</v>
      </c>
    </row>
    <row r="488" ht="14.25" customHeight="1">
      <c r="A488" s="6" t="s">
        <v>757</v>
      </c>
      <c r="B488" s="8" t="s">
        <v>616</v>
      </c>
      <c r="C488" s="6">
        <v>68.0</v>
      </c>
      <c r="D488" s="6">
        <v>1.0</v>
      </c>
      <c r="E488" s="6">
        <v>68.0</v>
      </c>
      <c r="F488" s="6">
        <v>1.0</v>
      </c>
      <c r="G488" s="14">
        <f t="shared" si="2"/>
        <v>1</v>
      </c>
      <c r="H488" s="3">
        <v>100.0</v>
      </c>
    </row>
    <row r="489" ht="14.25" customHeight="1">
      <c r="A489" s="6" t="s">
        <v>569</v>
      </c>
      <c r="B489" s="8" t="s">
        <v>616</v>
      </c>
      <c r="C489" s="6">
        <v>78.0</v>
      </c>
      <c r="D489" s="6">
        <v>1.0</v>
      </c>
      <c r="E489" s="6">
        <v>78.0</v>
      </c>
      <c r="F489" s="6">
        <v>1.0</v>
      </c>
      <c r="G489" s="14">
        <f t="shared" si="2"/>
        <v>1</v>
      </c>
      <c r="H489" s="3">
        <v>100.0</v>
      </c>
    </row>
    <row r="490" ht="14.25" customHeight="1">
      <c r="A490" s="6" t="s">
        <v>461</v>
      </c>
      <c r="B490" s="6" t="s">
        <v>12</v>
      </c>
      <c r="C490" s="6">
        <v>70.0</v>
      </c>
      <c r="D490" s="6">
        <v>1.0</v>
      </c>
      <c r="E490" s="6">
        <v>70.0</v>
      </c>
      <c r="F490" s="6">
        <v>1.0</v>
      </c>
      <c r="G490" s="14">
        <f t="shared" si="2"/>
        <v>1</v>
      </c>
      <c r="H490" s="3">
        <v>100.0</v>
      </c>
    </row>
    <row r="491" ht="14.25" customHeight="1">
      <c r="A491" s="6" t="s">
        <v>758</v>
      </c>
      <c r="B491" s="6" t="s">
        <v>12</v>
      </c>
      <c r="C491" s="6">
        <v>70.0</v>
      </c>
      <c r="D491" s="6">
        <v>1.0</v>
      </c>
      <c r="E491" s="6">
        <v>70.0</v>
      </c>
      <c r="F491" s="6">
        <v>1.0</v>
      </c>
      <c r="G491" s="14">
        <f t="shared" si="2"/>
        <v>1</v>
      </c>
      <c r="H491" s="3">
        <v>100.0</v>
      </c>
    </row>
    <row r="492" ht="14.25" customHeight="1">
      <c r="A492" s="6" t="s">
        <v>14</v>
      </c>
      <c r="B492" s="6" t="s">
        <v>12</v>
      </c>
      <c r="C492" s="6">
        <v>88.0</v>
      </c>
      <c r="D492" s="6">
        <v>1.0</v>
      </c>
      <c r="E492" s="6">
        <v>88.0</v>
      </c>
      <c r="F492" s="6">
        <v>1.0</v>
      </c>
      <c r="G492" s="14">
        <f t="shared" si="2"/>
        <v>1</v>
      </c>
      <c r="H492" s="3">
        <v>100.0</v>
      </c>
    </row>
    <row r="493" ht="14.25" customHeight="1">
      <c r="A493" s="6" t="s">
        <v>759</v>
      </c>
      <c r="B493" s="6" t="s">
        <v>12</v>
      </c>
      <c r="C493" s="6">
        <v>100.0</v>
      </c>
      <c r="D493" s="6">
        <v>1.0</v>
      </c>
      <c r="E493" s="6">
        <v>100.0</v>
      </c>
      <c r="F493" s="6">
        <v>1.0</v>
      </c>
      <c r="G493" s="14">
        <f t="shared" si="2"/>
        <v>1</v>
      </c>
      <c r="H493" s="3">
        <v>100.0</v>
      </c>
    </row>
    <row r="494" ht="14.25" customHeight="1">
      <c r="A494" s="6" t="s">
        <v>760</v>
      </c>
      <c r="B494" s="6" t="s">
        <v>12</v>
      </c>
      <c r="C494" s="6">
        <v>79.0</v>
      </c>
      <c r="D494" s="6">
        <v>1.0</v>
      </c>
      <c r="E494" s="6">
        <v>79.0</v>
      </c>
      <c r="F494" s="6">
        <v>1.0</v>
      </c>
      <c r="G494" s="14">
        <f t="shared" si="2"/>
        <v>1</v>
      </c>
      <c r="H494" s="3">
        <v>100.0</v>
      </c>
    </row>
    <row r="495" ht="14.25" customHeight="1">
      <c r="A495" s="6" t="s">
        <v>530</v>
      </c>
      <c r="B495" s="6" t="s">
        <v>12</v>
      </c>
      <c r="C495" s="6">
        <v>75.0</v>
      </c>
      <c r="D495" s="6">
        <v>1.0</v>
      </c>
      <c r="E495" s="6">
        <v>75.0</v>
      </c>
      <c r="F495" s="6">
        <v>1.0</v>
      </c>
      <c r="G495" s="14">
        <f t="shared" si="2"/>
        <v>1</v>
      </c>
      <c r="H495" s="3">
        <v>100.0</v>
      </c>
    </row>
    <row r="496" ht="14.25" customHeight="1">
      <c r="A496" s="6" t="s">
        <v>304</v>
      </c>
      <c r="B496" s="6" t="s">
        <v>12</v>
      </c>
      <c r="C496" s="6">
        <v>78.0</v>
      </c>
      <c r="D496" s="6">
        <v>1.0</v>
      </c>
      <c r="E496" s="6">
        <v>78.0</v>
      </c>
      <c r="F496" s="6">
        <v>1.0</v>
      </c>
      <c r="G496" s="14">
        <f t="shared" si="2"/>
        <v>1</v>
      </c>
      <c r="H496" s="3">
        <v>100.0</v>
      </c>
    </row>
    <row r="497" ht="14.25" customHeight="1">
      <c r="A497" s="6" t="s">
        <v>146</v>
      </c>
      <c r="B497" s="6" t="s">
        <v>12</v>
      </c>
      <c r="C497" s="6">
        <v>83.0</v>
      </c>
      <c r="D497" s="6">
        <v>1.0</v>
      </c>
      <c r="E497" s="6">
        <v>83.0</v>
      </c>
      <c r="F497" s="6">
        <v>1.0</v>
      </c>
      <c r="G497" s="14">
        <f t="shared" si="2"/>
        <v>1</v>
      </c>
      <c r="H497" s="3">
        <v>100.0</v>
      </c>
    </row>
    <row r="498" ht="14.25" customHeight="1">
      <c r="A498" s="6" t="s">
        <v>539</v>
      </c>
      <c r="B498" s="8" t="s">
        <v>12</v>
      </c>
      <c r="C498" s="6">
        <v>93.0</v>
      </c>
      <c r="D498" s="6">
        <v>1.0</v>
      </c>
      <c r="E498" s="6">
        <v>93.0</v>
      </c>
      <c r="F498" s="6">
        <v>1.0</v>
      </c>
      <c r="G498" s="14">
        <f t="shared" si="2"/>
        <v>1</v>
      </c>
      <c r="H498" s="3">
        <v>100.0</v>
      </c>
    </row>
    <row r="499" ht="14.25" customHeight="1">
      <c r="A499" s="6" t="s">
        <v>551</v>
      </c>
      <c r="B499" s="6" t="s">
        <v>12</v>
      </c>
      <c r="C499" s="6">
        <v>84.0</v>
      </c>
      <c r="D499" s="6">
        <v>1.0</v>
      </c>
      <c r="E499" s="6">
        <v>84.0</v>
      </c>
      <c r="F499" s="6">
        <v>1.0</v>
      </c>
      <c r="G499" s="14">
        <f t="shared" si="2"/>
        <v>1</v>
      </c>
      <c r="H499" s="3">
        <v>100.0</v>
      </c>
    </row>
    <row r="500" ht="14.25" customHeight="1">
      <c r="A500" s="6" t="s">
        <v>761</v>
      </c>
      <c r="B500" s="6" t="s">
        <v>12</v>
      </c>
      <c r="C500" s="6">
        <v>80.0</v>
      </c>
      <c r="D500" s="6">
        <v>1.0</v>
      </c>
      <c r="E500" s="6">
        <v>80.0</v>
      </c>
      <c r="F500" s="6">
        <v>1.0</v>
      </c>
      <c r="G500" s="14">
        <f t="shared" si="2"/>
        <v>1</v>
      </c>
      <c r="H500" s="3">
        <v>100.0</v>
      </c>
    </row>
    <row r="501" ht="14.25" customHeight="1">
      <c r="A501" s="6" t="s">
        <v>503</v>
      </c>
      <c r="B501" s="6" t="s">
        <v>12</v>
      </c>
      <c r="C501" s="6">
        <v>60.0</v>
      </c>
      <c r="D501" s="6">
        <v>1.0</v>
      </c>
      <c r="E501" s="6">
        <v>60.0</v>
      </c>
      <c r="F501" s="6">
        <v>1.0</v>
      </c>
      <c r="G501" s="14">
        <f t="shared" si="2"/>
        <v>1</v>
      </c>
      <c r="H501" s="3">
        <v>100.0</v>
      </c>
    </row>
    <row r="502" ht="14.25" customHeight="1">
      <c r="A502" s="6" t="s">
        <v>444</v>
      </c>
      <c r="B502" s="6" t="s">
        <v>12</v>
      </c>
      <c r="C502" s="6">
        <v>75.0</v>
      </c>
      <c r="D502" s="6">
        <v>1.0</v>
      </c>
      <c r="E502" s="6">
        <v>75.0</v>
      </c>
      <c r="F502" s="6">
        <v>1.0</v>
      </c>
      <c r="G502" s="14">
        <f t="shared" si="2"/>
        <v>1</v>
      </c>
      <c r="H502" s="3">
        <v>100.0</v>
      </c>
    </row>
    <row r="503" ht="14.25" customHeight="1">
      <c r="A503" s="6" t="s">
        <v>762</v>
      </c>
      <c r="B503" s="6" t="s">
        <v>12</v>
      </c>
      <c r="C503" s="6">
        <v>86.0</v>
      </c>
      <c r="D503" s="6">
        <v>1.0</v>
      </c>
      <c r="E503" s="6">
        <v>86.0</v>
      </c>
      <c r="F503" s="6">
        <v>1.0</v>
      </c>
      <c r="G503" s="14">
        <f t="shared" si="2"/>
        <v>1</v>
      </c>
      <c r="H503" s="3">
        <v>100.0</v>
      </c>
    </row>
    <row r="504" ht="14.25" customHeight="1">
      <c r="A504" s="6" t="s">
        <v>481</v>
      </c>
      <c r="B504" s="6" t="s">
        <v>12</v>
      </c>
      <c r="C504" s="6">
        <v>87.0</v>
      </c>
      <c r="D504" s="6">
        <v>1.0</v>
      </c>
      <c r="E504" s="6">
        <v>87.0</v>
      </c>
      <c r="F504" s="6">
        <v>1.0</v>
      </c>
      <c r="G504" s="14">
        <f t="shared" si="2"/>
        <v>1</v>
      </c>
      <c r="H504" s="3">
        <v>100.0</v>
      </c>
    </row>
    <row r="505" ht="14.25" customHeight="1">
      <c r="A505" s="6" t="s">
        <v>335</v>
      </c>
      <c r="B505" s="6" t="s">
        <v>12</v>
      </c>
      <c r="C505" s="6">
        <v>80.0</v>
      </c>
      <c r="D505" s="6">
        <v>1.0</v>
      </c>
      <c r="E505" s="6">
        <v>80.0</v>
      </c>
      <c r="F505" s="6">
        <v>1.0</v>
      </c>
      <c r="G505" s="14">
        <f t="shared" si="2"/>
        <v>1</v>
      </c>
      <c r="H505" s="3">
        <v>100.0</v>
      </c>
    </row>
    <row r="506" ht="14.25" customHeight="1">
      <c r="A506" s="6" t="s">
        <v>293</v>
      </c>
      <c r="B506" s="6" t="s">
        <v>12</v>
      </c>
      <c r="C506" s="6">
        <v>78.0</v>
      </c>
      <c r="D506" s="6">
        <v>1.0</v>
      </c>
      <c r="E506" s="6">
        <v>78.0</v>
      </c>
      <c r="F506" s="6">
        <v>1.0</v>
      </c>
      <c r="G506" s="14">
        <f t="shared" si="2"/>
        <v>1</v>
      </c>
      <c r="H506" s="3">
        <v>100.0</v>
      </c>
    </row>
    <row r="507" ht="14.25" customHeight="1">
      <c r="A507" s="6" t="s">
        <v>763</v>
      </c>
      <c r="B507" s="6" t="s">
        <v>12</v>
      </c>
      <c r="C507" s="6">
        <v>68.0</v>
      </c>
      <c r="D507" s="6">
        <v>1.0</v>
      </c>
      <c r="E507" s="6">
        <v>68.0</v>
      </c>
      <c r="F507" s="6">
        <v>1.0</v>
      </c>
      <c r="G507" s="14">
        <f t="shared" si="2"/>
        <v>1</v>
      </c>
      <c r="H507" s="3">
        <v>100.0</v>
      </c>
    </row>
    <row r="508" ht="14.25" customHeight="1">
      <c r="A508" s="6" t="s">
        <v>562</v>
      </c>
      <c r="B508" s="8" t="s">
        <v>616</v>
      </c>
      <c r="C508" s="6">
        <v>70.0</v>
      </c>
      <c r="D508" s="6">
        <v>2.0</v>
      </c>
      <c r="E508" s="6">
        <v>0.0</v>
      </c>
      <c r="F508" s="6">
        <v>0.0</v>
      </c>
      <c r="G508" s="14">
        <f t="shared" si="2"/>
        <v>0</v>
      </c>
      <c r="H508" s="3" t="s">
        <v>15</v>
      </c>
    </row>
    <row r="509" ht="14.25" customHeight="1">
      <c r="A509" s="6" t="s">
        <v>544</v>
      </c>
      <c r="B509" s="6" t="s">
        <v>12</v>
      </c>
      <c r="C509" s="6">
        <v>69.0</v>
      </c>
      <c r="D509" s="6">
        <v>2.0</v>
      </c>
      <c r="E509" s="6">
        <v>0.0</v>
      </c>
      <c r="F509" s="6">
        <v>0.0</v>
      </c>
      <c r="G509" s="14">
        <f t="shared" si="2"/>
        <v>0</v>
      </c>
      <c r="H509" s="3" t="s">
        <v>15</v>
      </c>
    </row>
    <row r="510" ht="14.25" customHeight="1">
      <c r="A510" s="6" t="s">
        <v>372</v>
      </c>
      <c r="B510" s="8" t="s">
        <v>12</v>
      </c>
      <c r="C510" s="6">
        <v>57.0</v>
      </c>
      <c r="D510" s="6">
        <v>2.0</v>
      </c>
      <c r="E510" s="6">
        <v>0.0</v>
      </c>
      <c r="F510" s="6">
        <v>0.0</v>
      </c>
      <c r="G510" s="14">
        <f t="shared" si="2"/>
        <v>0</v>
      </c>
      <c r="H510" s="3" t="s">
        <v>15</v>
      </c>
    </row>
    <row r="511" ht="14.25" customHeight="1">
      <c r="A511" s="6" t="s">
        <v>345</v>
      </c>
      <c r="B511" s="6" t="s">
        <v>12</v>
      </c>
      <c r="C511" s="6">
        <v>67.0</v>
      </c>
      <c r="D511" s="6">
        <v>2.0</v>
      </c>
      <c r="E511" s="6">
        <v>0.0</v>
      </c>
      <c r="F511" s="6">
        <v>0.0</v>
      </c>
      <c r="G511" s="14">
        <f t="shared" si="2"/>
        <v>0</v>
      </c>
      <c r="H511" s="3" t="s">
        <v>15</v>
      </c>
    </row>
    <row r="512" ht="14.25" customHeight="1">
      <c r="A512" s="6" t="s">
        <v>764</v>
      </c>
      <c r="B512" s="6" t="s">
        <v>12</v>
      </c>
      <c r="C512" s="6">
        <v>56.0</v>
      </c>
      <c r="D512" s="6">
        <v>2.0</v>
      </c>
      <c r="E512" s="6">
        <v>0.0</v>
      </c>
      <c r="F512" s="6">
        <v>0.0</v>
      </c>
      <c r="G512" s="14">
        <f t="shared" si="2"/>
        <v>0</v>
      </c>
      <c r="H512" s="3" t="s">
        <v>15</v>
      </c>
    </row>
    <row r="513" ht="14.25" customHeight="1">
      <c r="A513" s="6" t="s">
        <v>469</v>
      </c>
      <c r="B513" s="6" t="s">
        <v>12</v>
      </c>
      <c r="C513" s="6">
        <v>59.0</v>
      </c>
      <c r="D513" s="6">
        <v>2.0</v>
      </c>
      <c r="E513" s="6">
        <v>0.0</v>
      </c>
      <c r="F513" s="6">
        <v>0.0</v>
      </c>
      <c r="G513" s="14">
        <f t="shared" si="2"/>
        <v>0</v>
      </c>
      <c r="H513" s="3" t="s">
        <v>15</v>
      </c>
    </row>
    <row r="514" ht="14.25" customHeight="1">
      <c r="A514" s="6" t="s">
        <v>765</v>
      </c>
      <c r="B514" s="6" t="s">
        <v>12</v>
      </c>
      <c r="C514" s="6">
        <v>56.0</v>
      </c>
      <c r="D514" s="6">
        <v>2.0</v>
      </c>
      <c r="E514" s="6">
        <v>0.0</v>
      </c>
      <c r="F514" s="6">
        <v>0.0</v>
      </c>
      <c r="G514" s="14">
        <f t="shared" si="2"/>
        <v>0</v>
      </c>
      <c r="H514" s="3" t="s">
        <v>15</v>
      </c>
    </row>
    <row r="515" ht="14.25" customHeight="1">
      <c r="A515" s="6" t="s">
        <v>766</v>
      </c>
      <c r="B515" s="6" t="s">
        <v>12</v>
      </c>
      <c r="C515" s="6">
        <v>61.0</v>
      </c>
      <c r="D515" s="6">
        <v>2.0</v>
      </c>
      <c r="E515" s="6">
        <v>0.0</v>
      </c>
      <c r="F515" s="6">
        <v>0.0</v>
      </c>
      <c r="G515" s="14">
        <f t="shared" si="2"/>
        <v>0</v>
      </c>
      <c r="H515" s="3" t="s">
        <v>15</v>
      </c>
    </row>
    <row r="516" ht="14.25" customHeight="1">
      <c r="A516" s="6" t="s">
        <v>767</v>
      </c>
      <c r="B516" s="6" t="s">
        <v>12</v>
      </c>
      <c r="C516" s="6">
        <v>65.0</v>
      </c>
      <c r="D516" s="6">
        <v>2.0</v>
      </c>
      <c r="E516" s="6">
        <v>0.0</v>
      </c>
      <c r="F516" s="6">
        <v>0.0</v>
      </c>
      <c r="G516" s="14">
        <f t="shared" si="2"/>
        <v>0</v>
      </c>
      <c r="H516" s="3" t="s">
        <v>15</v>
      </c>
    </row>
    <row r="517" ht="14.25" customHeight="1">
      <c r="A517" s="6" t="s">
        <v>768</v>
      </c>
      <c r="B517" s="8" t="s">
        <v>150</v>
      </c>
      <c r="C517" s="6">
        <v>48.0</v>
      </c>
      <c r="D517" s="6">
        <v>2.0</v>
      </c>
      <c r="E517" s="6">
        <v>0.0</v>
      </c>
      <c r="F517" s="6">
        <v>0.0</v>
      </c>
      <c r="G517" s="14">
        <f t="shared" si="2"/>
        <v>0</v>
      </c>
      <c r="H517" s="3" t="s">
        <v>15</v>
      </c>
    </row>
    <row r="518" ht="14.25" customHeight="1">
      <c r="A518" s="6" t="s">
        <v>149</v>
      </c>
      <c r="B518" s="8" t="s">
        <v>150</v>
      </c>
      <c r="C518" s="6">
        <v>63.0</v>
      </c>
      <c r="D518" s="6">
        <v>2.0</v>
      </c>
      <c r="E518" s="6">
        <v>0.0</v>
      </c>
      <c r="F518" s="6">
        <v>0.0</v>
      </c>
      <c r="G518" s="14">
        <f t="shared" si="2"/>
        <v>0</v>
      </c>
      <c r="H518" s="3" t="s">
        <v>15</v>
      </c>
    </row>
    <row r="519" ht="14.25" customHeight="1">
      <c r="A519" s="6" t="s">
        <v>525</v>
      </c>
      <c r="B519" s="6" t="s">
        <v>12</v>
      </c>
      <c r="C519" s="6">
        <v>47.0</v>
      </c>
      <c r="D519" s="6">
        <v>2.0</v>
      </c>
      <c r="E519" s="6">
        <v>0.0</v>
      </c>
      <c r="F519" s="6">
        <v>0.0</v>
      </c>
      <c r="G519" s="14">
        <f t="shared" si="2"/>
        <v>0</v>
      </c>
      <c r="H519" s="3" t="s">
        <v>15</v>
      </c>
    </row>
    <row r="520" ht="14.25" customHeight="1">
      <c r="A520" s="6" t="s">
        <v>769</v>
      </c>
      <c r="B520" s="6" t="s">
        <v>12</v>
      </c>
      <c r="C520" s="6">
        <v>83.0</v>
      </c>
      <c r="D520" s="6">
        <v>2.0</v>
      </c>
      <c r="E520" s="6">
        <v>98.0</v>
      </c>
      <c r="F520" s="6">
        <v>1.0</v>
      </c>
      <c r="G520" s="14">
        <f t="shared" si="2"/>
        <v>0.5</v>
      </c>
      <c r="H520" s="3" t="s">
        <v>532</v>
      </c>
    </row>
    <row r="521" ht="14.25" customHeight="1">
      <c r="A521" s="6" t="s">
        <v>177</v>
      </c>
      <c r="B521" s="6" t="s">
        <v>12</v>
      </c>
      <c r="C521" s="6">
        <v>67.0</v>
      </c>
      <c r="D521" s="6">
        <v>2.0</v>
      </c>
      <c r="E521" s="6">
        <v>77.0</v>
      </c>
      <c r="F521" s="6">
        <v>1.0</v>
      </c>
      <c r="G521" s="14">
        <f t="shared" si="2"/>
        <v>0.5</v>
      </c>
      <c r="H521" s="3" t="s">
        <v>532</v>
      </c>
    </row>
    <row r="522" ht="14.25" customHeight="1">
      <c r="A522" s="6" t="s">
        <v>770</v>
      </c>
      <c r="B522" s="6" t="s">
        <v>12</v>
      </c>
      <c r="C522" s="6">
        <v>80.0</v>
      </c>
      <c r="D522" s="6">
        <v>2.0</v>
      </c>
      <c r="E522" s="6">
        <v>85.0</v>
      </c>
      <c r="F522" s="6">
        <v>1.0</v>
      </c>
      <c r="G522" s="14">
        <f t="shared" si="2"/>
        <v>0.5</v>
      </c>
      <c r="H522" s="3" t="s">
        <v>532</v>
      </c>
    </row>
    <row r="523" ht="14.25" customHeight="1">
      <c r="A523" s="6" t="s">
        <v>771</v>
      </c>
      <c r="B523" s="6" t="s">
        <v>12</v>
      </c>
      <c r="C523" s="6">
        <v>68.0</v>
      </c>
      <c r="D523" s="6">
        <v>2.0</v>
      </c>
      <c r="E523" s="6">
        <v>75.0</v>
      </c>
      <c r="F523" s="6">
        <v>1.0</v>
      </c>
      <c r="G523" s="14">
        <f t="shared" si="2"/>
        <v>0.5</v>
      </c>
      <c r="H523" s="3" t="s">
        <v>532</v>
      </c>
    </row>
    <row r="524" ht="14.25" customHeight="1">
      <c r="A524" s="6" t="s">
        <v>408</v>
      </c>
      <c r="B524" s="6" t="s">
        <v>12</v>
      </c>
      <c r="C524" s="6">
        <v>79.0</v>
      </c>
      <c r="D524" s="6">
        <v>2.0</v>
      </c>
      <c r="E524" s="6">
        <v>110.0</v>
      </c>
      <c r="F524" s="6">
        <v>1.0</v>
      </c>
      <c r="G524" s="14">
        <f t="shared" si="2"/>
        <v>0.5</v>
      </c>
      <c r="H524" s="3" t="s">
        <v>532</v>
      </c>
    </row>
    <row r="525" ht="14.25" customHeight="1">
      <c r="A525" s="6" t="s">
        <v>11</v>
      </c>
      <c r="B525" s="6" t="s">
        <v>12</v>
      </c>
      <c r="C525" s="6">
        <v>80.0</v>
      </c>
      <c r="D525" s="6">
        <v>2.0</v>
      </c>
      <c r="E525" s="6">
        <v>86.0</v>
      </c>
      <c r="F525" s="6">
        <v>1.0</v>
      </c>
      <c r="G525" s="14">
        <f t="shared" si="2"/>
        <v>0.5</v>
      </c>
      <c r="H525" s="3" t="s">
        <v>532</v>
      </c>
    </row>
    <row r="526" ht="14.25" customHeight="1">
      <c r="A526" s="6" t="s">
        <v>772</v>
      </c>
      <c r="B526" s="6" t="s">
        <v>12</v>
      </c>
      <c r="C526" s="6">
        <v>73.0</v>
      </c>
      <c r="D526" s="6">
        <v>2.0</v>
      </c>
      <c r="E526" s="6">
        <v>93.0</v>
      </c>
      <c r="F526" s="6">
        <v>1.0</v>
      </c>
      <c r="G526" s="14">
        <f t="shared" si="2"/>
        <v>0.5</v>
      </c>
      <c r="H526" s="3" t="s">
        <v>532</v>
      </c>
    </row>
    <row r="527" ht="14.25" customHeight="1">
      <c r="A527" s="6" t="s">
        <v>336</v>
      </c>
      <c r="B527" s="6" t="s">
        <v>12</v>
      </c>
      <c r="C527" s="6">
        <v>72.0</v>
      </c>
      <c r="D527" s="6">
        <v>2.0</v>
      </c>
      <c r="E527" s="6">
        <v>84.0</v>
      </c>
      <c r="F527" s="6">
        <v>1.0</v>
      </c>
      <c r="G527" s="14">
        <f t="shared" si="2"/>
        <v>0.5</v>
      </c>
      <c r="H527" s="3" t="s">
        <v>532</v>
      </c>
    </row>
    <row r="528" ht="14.25" customHeight="1">
      <c r="A528" s="6" t="s">
        <v>494</v>
      </c>
      <c r="B528" s="6" t="s">
        <v>12</v>
      </c>
      <c r="C528" s="6">
        <v>64.0</v>
      </c>
      <c r="D528" s="6">
        <v>2.0</v>
      </c>
      <c r="E528" s="6">
        <v>76.0</v>
      </c>
      <c r="F528" s="6">
        <v>1.0</v>
      </c>
      <c r="G528" s="14">
        <f t="shared" si="2"/>
        <v>0.5</v>
      </c>
      <c r="H528" s="3" t="s">
        <v>532</v>
      </c>
    </row>
    <row r="529" ht="14.25" customHeight="1">
      <c r="A529" s="6" t="s">
        <v>496</v>
      </c>
      <c r="B529" s="6" t="s">
        <v>12</v>
      </c>
      <c r="C529" s="6">
        <v>57.0</v>
      </c>
      <c r="D529" s="6">
        <v>2.0</v>
      </c>
      <c r="E529" s="6">
        <v>66.0</v>
      </c>
      <c r="F529" s="6">
        <v>1.0</v>
      </c>
      <c r="G529" s="14">
        <f t="shared" si="2"/>
        <v>0.5</v>
      </c>
      <c r="H529" s="3" t="s">
        <v>532</v>
      </c>
    </row>
    <row r="530" ht="14.25" customHeight="1">
      <c r="A530" s="6" t="s">
        <v>464</v>
      </c>
      <c r="B530" s="6" t="s">
        <v>12</v>
      </c>
      <c r="C530" s="6">
        <v>67.0</v>
      </c>
      <c r="D530" s="6">
        <v>2.0</v>
      </c>
      <c r="E530" s="6">
        <v>78.0</v>
      </c>
      <c r="F530" s="6">
        <v>1.0</v>
      </c>
      <c r="G530" s="14">
        <f t="shared" si="2"/>
        <v>0.5</v>
      </c>
      <c r="H530" s="3" t="s">
        <v>532</v>
      </c>
    </row>
    <row r="531" ht="14.25" customHeight="1">
      <c r="A531" s="6" t="s">
        <v>435</v>
      </c>
      <c r="B531" s="6" t="s">
        <v>12</v>
      </c>
      <c r="C531" s="6">
        <v>71.0</v>
      </c>
      <c r="D531" s="6">
        <v>2.0</v>
      </c>
      <c r="E531" s="6">
        <v>80.0</v>
      </c>
      <c r="F531" s="6">
        <v>1.0</v>
      </c>
      <c r="G531" s="14">
        <f t="shared" si="2"/>
        <v>0.5</v>
      </c>
      <c r="H531" s="3" t="s">
        <v>532</v>
      </c>
    </row>
    <row r="532" ht="14.25" customHeight="1">
      <c r="A532" s="6" t="s">
        <v>773</v>
      </c>
      <c r="B532" s="6" t="s">
        <v>12</v>
      </c>
      <c r="C532" s="6">
        <v>69.0</v>
      </c>
      <c r="D532" s="6">
        <v>2.0</v>
      </c>
      <c r="E532" s="6">
        <v>77.0</v>
      </c>
      <c r="F532" s="6">
        <v>1.0</v>
      </c>
      <c r="G532" s="14">
        <f t="shared" si="2"/>
        <v>0.5</v>
      </c>
      <c r="H532" s="3" t="s">
        <v>532</v>
      </c>
    </row>
    <row r="533" ht="14.25" customHeight="1">
      <c r="A533" s="6" t="s">
        <v>560</v>
      </c>
      <c r="B533" s="6" t="s">
        <v>12</v>
      </c>
      <c r="C533" s="6">
        <v>79.0</v>
      </c>
      <c r="D533" s="6">
        <v>2.0</v>
      </c>
      <c r="E533" s="6">
        <v>79.0</v>
      </c>
      <c r="F533" s="6">
        <v>2.0</v>
      </c>
      <c r="G533" s="14">
        <f t="shared" si="2"/>
        <v>1</v>
      </c>
      <c r="H533" s="3">
        <v>100.0</v>
      </c>
    </row>
    <row r="534" ht="14.25" customHeight="1">
      <c r="A534" s="6" t="s">
        <v>774</v>
      </c>
      <c r="B534" s="6" t="s">
        <v>12</v>
      </c>
      <c r="C534" s="6">
        <v>79.0</v>
      </c>
      <c r="D534" s="6">
        <v>2.0</v>
      </c>
      <c r="E534" s="6">
        <v>79.0</v>
      </c>
      <c r="F534" s="6">
        <v>2.0</v>
      </c>
      <c r="G534" s="14">
        <f t="shared" si="2"/>
        <v>1</v>
      </c>
      <c r="H534" s="3">
        <v>100.0</v>
      </c>
    </row>
    <row r="535" ht="14.25" customHeight="1">
      <c r="A535" s="6" t="s">
        <v>549</v>
      </c>
      <c r="B535" s="6" t="s">
        <v>12</v>
      </c>
      <c r="C535" s="6">
        <v>70.0</v>
      </c>
      <c r="D535" s="6">
        <v>2.0</v>
      </c>
      <c r="E535" s="6">
        <v>70.0</v>
      </c>
      <c r="F535" s="6">
        <v>2.0</v>
      </c>
      <c r="G535" s="14">
        <f t="shared" si="2"/>
        <v>1</v>
      </c>
      <c r="H535" s="3">
        <v>100.0</v>
      </c>
    </row>
    <row r="536" ht="14.25" customHeight="1">
      <c r="A536" s="6" t="s">
        <v>775</v>
      </c>
      <c r="B536" s="6" t="s">
        <v>12</v>
      </c>
      <c r="C536" s="6">
        <v>83.0</v>
      </c>
      <c r="D536" s="6">
        <v>2.0</v>
      </c>
      <c r="E536" s="6">
        <v>83.0</v>
      </c>
      <c r="F536" s="6">
        <v>2.0</v>
      </c>
      <c r="G536" s="14">
        <f t="shared" si="2"/>
        <v>1</v>
      </c>
      <c r="H536" s="3">
        <v>100.0</v>
      </c>
    </row>
    <row r="537" ht="14.25" customHeight="1">
      <c r="A537" s="6" t="s">
        <v>571</v>
      </c>
      <c r="B537" s="8" t="s">
        <v>616</v>
      </c>
      <c r="C537" s="6">
        <v>63.0</v>
      </c>
      <c r="D537" s="6">
        <v>3.0</v>
      </c>
      <c r="E537" s="6">
        <v>0.0</v>
      </c>
      <c r="F537" s="6">
        <v>0.0</v>
      </c>
      <c r="G537" s="14">
        <f t="shared" si="2"/>
        <v>0</v>
      </c>
      <c r="H537" s="3" t="s">
        <v>15</v>
      </c>
    </row>
    <row r="538" ht="14.25" customHeight="1">
      <c r="A538" s="6" t="s">
        <v>776</v>
      </c>
      <c r="B538" s="8" t="s">
        <v>12</v>
      </c>
      <c r="C538" s="6">
        <v>55.0</v>
      </c>
      <c r="D538" s="6">
        <v>3.0</v>
      </c>
      <c r="E538" s="6">
        <v>0.0</v>
      </c>
      <c r="F538" s="6">
        <v>0.0</v>
      </c>
      <c r="G538" s="14">
        <f t="shared" si="2"/>
        <v>0</v>
      </c>
      <c r="H538" s="3" t="s">
        <v>15</v>
      </c>
    </row>
    <row r="539" ht="14.25" customHeight="1">
      <c r="A539" s="6" t="s">
        <v>777</v>
      </c>
      <c r="B539" s="6" t="s">
        <v>12</v>
      </c>
      <c r="C539" s="6">
        <v>62.0</v>
      </c>
      <c r="D539" s="6">
        <v>3.0</v>
      </c>
      <c r="E539" s="6">
        <v>83.0</v>
      </c>
      <c r="F539" s="6">
        <v>1.0</v>
      </c>
      <c r="G539" s="14">
        <f t="shared" si="2"/>
        <v>0.3333333333</v>
      </c>
      <c r="H539" s="3" t="s">
        <v>290</v>
      </c>
    </row>
    <row r="540" ht="14.25" customHeight="1">
      <c r="A540" s="6" t="s">
        <v>219</v>
      </c>
      <c r="B540" s="8" t="s">
        <v>12</v>
      </c>
      <c r="C540" s="6">
        <v>52.0</v>
      </c>
      <c r="D540" s="6">
        <v>3.0</v>
      </c>
      <c r="E540" s="6">
        <v>61.0</v>
      </c>
      <c r="F540" s="6">
        <v>1.0</v>
      </c>
      <c r="G540" s="14">
        <f t="shared" si="2"/>
        <v>0.3333333333</v>
      </c>
      <c r="H540" s="3" t="s">
        <v>290</v>
      </c>
    </row>
    <row r="541" ht="14.25" customHeight="1">
      <c r="A541" s="6" t="s">
        <v>111</v>
      </c>
      <c r="B541" s="6" t="s">
        <v>12</v>
      </c>
      <c r="C541" s="6">
        <v>68.0</v>
      </c>
      <c r="D541" s="6">
        <v>3.0</v>
      </c>
      <c r="E541" s="6">
        <v>75.0</v>
      </c>
      <c r="F541" s="6">
        <v>1.0</v>
      </c>
      <c r="G541" s="14">
        <f t="shared" si="2"/>
        <v>0.3333333333</v>
      </c>
      <c r="H541" s="3" t="s">
        <v>290</v>
      </c>
    </row>
    <row r="542" ht="14.25" customHeight="1">
      <c r="A542" s="6" t="s">
        <v>439</v>
      </c>
      <c r="B542" s="6" t="s">
        <v>12</v>
      </c>
      <c r="C542" s="6">
        <v>74.0</v>
      </c>
      <c r="D542" s="6">
        <v>3.0</v>
      </c>
      <c r="E542" s="6">
        <v>82.0</v>
      </c>
      <c r="F542" s="6">
        <v>2.0</v>
      </c>
      <c r="G542" s="14">
        <f t="shared" si="2"/>
        <v>0.6666666667</v>
      </c>
      <c r="H542" s="3" t="s">
        <v>582</v>
      </c>
    </row>
    <row r="543" ht="14.25" customHeight="1">
      <c r="A543" s="6" t="s">
        <v>28</v>
      </c>
      <c r="B543" s="6" t="s">
        <v>12</v>
      </c>
      <c r="C543" s="6">
        <v>64.0</v>
      </c>
      <c r="D543" s="6">
        <v>4.0</v>
      </c>
      <c r="E543" s="6">
        <v>82.0</v>
      </c>
      <c r="F543" s="6">
        <v>1.0</v>
      </c>
      <c r="G543" s="14">
        <f t="shared" si="2"/>
        <v>0.25</v>
      </c>
      <c r="H543" s="3" t="s">
        <v>123</v>
      </c>
    </row>
    <row r="544" ht="14.25" customHeight="1">
      <c r="G544" s="14"/>
      <c r="H544" s="3"/>
    </row>
    <row r="545" ht="14.25" customHeight="1">
      <c r="G545" s="14"/>
      <c r="H545" s="3"/>
    </row>
    <row r="546" ht="14.25" customHeight="1">
      <c r="G546" s="14"/>
      <c r="H546" s="3"/>
    </row>
    <row r="547" ht="14.25" customHeight="1">
      <c r="G547" s="14"/>
      <c r="H547" s="3"/>
    </row>
    <row r="548" ht="14.25" customHeight="1">
      <c r="G548" s="14"/>
      <c r="H548" s="3"/>
    </row>
    <row r="549" ht="14.25" customHeight="1">
      <c r="G549" s="14"/>
      <c r="H549" s="3"/>
    </row>
    <row r="550" ht="14.25" customHeight="1">
      <c r="G550" s="14"/>
      <c r="H550" s="3"/>
    </row>
    <row r="551" ht="14.25" customHeight="1">
      <c r="G551" s="14"/>
      <c r="H551" s="3"/>
    </row>
    <row r="552" ht="14.25" customHeight="1">
      <c r="G552" s="14"/>
      <c r="H552" s="3"/>
    </row>
    <row r="553" ht="14.25" customHeight="1">
      <c r="G553" s="14"/>
      <c r="H553" s="3"/>
    </row>
    <row r="554" ht="14.25" customHeight="1">
      <c r="G554" s="14"/>
      <c r="H554" s="3"/>
    </row>
    <row r="555" ht="14.25" customHeight="1">
      <c r="G555" s="14"/>
      <c r="H555" s="3"/>
    </row>
    <row r="556" ht="14.25" customHeight="1">
      <c r="G556" s="14"/>
      <c r="H556" s="3"/>
    </row>
    <row r="557" ht="14.25" customHeight="1">
      <c r="G557" s="14"/>
      <c r="H557" s="3"/>
    </row>
    <row r="558" ht="14.25" customHeight="1">
      <c r="G558" s="14"/>
      <c r="H558" s="3"/>
    </row>
    <row r="559" ht="14.25" customHeight="1">
      <c r="G559" s="14"/>
      <c r="H559" s="3"/>
    </row>
    <row r="560" ht="14.25" customHeight="1">
      <c r="G560" s="14"/>
      <c r="H560" s="3"/>
    </row>
    <row r="561" ht="14.25" customHeight="1">
      <c r="G561" s="14"/>
      <c r="H561" s="3"/>
    </row>
    <row r="562" ht="14.25" customHeight="1">
      <c r="G562" s="14"/>
      <c r="H562" s="3"/>
    </row>
    <row r="563" ht="14.25" customHeight="1">
      <c r="G563" s="14"/>
      <c r="H563" s="3"/>
    </row>
    <row r="564" ht="14.25" customHeight="1">
      <c r="G564" s="14"/>
      <c r="H564" s="3"/>
    </row>
    <row r="565" ht="14.25" customHeight="1">
      <c r="G565" s="14"/>
      <c r="H565" s="3"/>
    </row>
    <row r="566" ht="14.25" customHeight="1">
      <c r="G566" s="14"/>
      <c r="H566" s="3"/>
    </row>
    <row r="567" ht="14.25" customHeight="1">
      <c r="G567" s="14"/>
      <c r="H567" s="3"/>
    </row>
    <row r="568" ht="14.25" customHeight="1">
      <c r="G568" s="14"/>
      <c r="H568" s="3"/>
    </row>
    <row r="569" ht="14.25" customHeight="1">
      <c r="G569" s="14"/>
      <c r="H569" s="3"/>
    </row>
    <row r="570" ht="14.25" customHeight="1">
      <c r="G570" s="14"/>
      <c r="H570" s="3"/>
    </row>
    <row r="571" ht="14.25" customHeight="1">
      <c r="G571" s="14"/>
      <c r="H571" s="3"/>
    </row>
    <row r="572" ht="14.25" customHeight="1">
      <c r="G572" s="14"/>
      <c r="H572" s="3"/>
    </row>
    <row r="573" ht="14.25" customHeight="1">
      <c r="G573" s="14"/>
      <c r="H573" s="3"/>
    </row>
    <row r="574" ht="14.25" customHeight="1">
      <c r="G574" s="14"/>
      <c r="H574" s="3"/>
    </row>
    <row r="575" ht="14.25" customHeight="1">
      <c r="G575" s="14"/>
      <c r="H575" s="3"/>
    </row>
    <row r="576" ht="14.25" customHeight="1">
      <c r="G576" s="14"/>
      <c r="H576" s="3"/>
    </row>
    <row r="577" ht="14.25" customHeight="1">
      <c r="G577" s="14"/>
      <c r="H577" s="3"/>
    </row>
    <row r="578" ht="14.25" customHeight="1">
      <c r="G578" s="14"/>
      <c r="H578" s="3"/>
    </row>
    <row r="579" ht="14.25" customHeight="1">
      <c r="G579" s="14"/>
      <c r="H579" s="3"/>
    </row>
    <row r="580" ht="14.25" customHeight="1">
      <c r="G580" s="14"/>
      <c r="H580" s="3"/>
    </row>
    <row r="581" ht="14.25" customHeight="1">
      <c r="G581" s="14"/>
      <c r="H581" s="3"/>
    </row>
    <row r="582" ht="14.25" customHeight="1">
      <c r="G582" s="14"/>
      <c r="H582" s="3"/>
    </row>
    <row r="583" ht="14.25" customHeight="1">
      <c r="G583" s="14"/>
      <c r="H583" s="3"/>
    </row>
    <row r="584" ht="14.25" customHeight="1">
      <c r="G584" s="14"/>
      <c r="H584" s="3"/>
    </row>
    <row r="585" ht="14.25" customHeight="1">
      <c r="G585" s="14"/>
      <c r="H585" s="3"/>
    </row>
    <row r="586" ht="14.25" customHeight="1">
      <c r="G586" s="14"/>
      <c r="H586" s="3"/>
    </row>
    <row r="587" ht="14.25" customHeight="1">
      <c r="G587" s="14"/>
      <c r="H587" s="3"/>
    </row>
    <row r="588" ht="14.25" customHeight="1">
      <c r="G588" s="14"/>
      <c r="H588" s="3"/>
    </row>
    <row r="589" ht="14.25" customHeight="1">
      <c r="G589" s="14"/>
      <c r="H589" s="3"/>
    </row>
    <row r="590" ht="14.25" customHeight="1">
      <c r="G590" s="14"/>
      <c r="H590" s="3"/>
    </row>
    <row r="591" ht="14.25" customHeight="1">
      <c r="G591" s="14"/>
      <c r="H591" s="3"/>
    </row>
    <row r="592" ht="14.25" customHeight="1">
      <c r="G592" s="14"/>
      <c r="H592" s="3"/>
    </row>
    <row r="593" ht="14.25" customHeight="1">
      <c r="G593" s="14"/>
      <c r="H593" s="3"/>
    </row>
    <row r="594" ht="14.25" customHeight="1">
      <c r="G594" s="14"/>
      <c r="H594" s="3"/>
    </row>
    <row r="595" ht="14.25" customHeight="1">
      <c r="G595" s="14"/>
      <c r="H595" s="3"/>
    </row>
    <row r="596" ht="14.25" customHeight="1">
      <c r="G596" s="14"/>
      <c r="H596" s="3"/>
    </row>
    <row r="597" ht="14.25" customHeight="1">
      <c r="G597" s="14"/>
      <c r="H597" s="3"/>
    </row>
    <row r="598" ht="14.25" customHeight="1">
      <c r="G598" s="14"/>
      <c r="H598" s="3"/>
    </row>
    <row r="599" ht="14.25" customHeight="1">
      <c r="G599" s="14"/>
      <c r="H599" s="3"/>
    </row>
    <row r="600" ht="14.25" customHeight="1">
      <c r="G600" s="14"/>
      <c r="H600" s="3"/>
    </row>
    <row r="601" ht="14.25" customHeight="1">
      <c r="G601" s="14"/>
      <c r="H601" s="3"/>
    </row>
    <row r="602" ht="14.25" customHeight="1">
      <c r="G602" s="14"/>
      <c r="H602" s="3"/>
    </row>
    <row r="603" ht="14.25" customHeight="1">
      <c r="G603" s="14"/>
      <c r="H603" s="3"/>
    </row>
    <row r="604" ht="14.25" customHeight="1">
      <c r="G604" s="14"/>
      <c r="H604" s="3"/>
    </row>
    <row r="605" ht="14.25" customHeight="1">
      <c r="G605" s="14"/>
      <c r="H605" s="3"/>
    </row>
    <row r="606" ht="14.25" customHeight="1">
      <c r="G606" s="14"/>
      <c r="H606" s="3"/>
    </row>
    <row r="607" ht="14.25" customHeight="1">
      <c r="G607" s="14"/>
      <c r="H607" s="3"/>
    </row>
    <row r="608" ht="14.25" customHeight="1">
      <c r="G608" s="14"/>
      <c r="H608" s="3"/>
    </row>
    <row r="609" ht="14.25" customHeight="1">
      <c r="G609" s="14"/>
      <c r="H609" s="3"/>
    </row>
    <row r="610" ht="14.25" customHeight="1">
      <c r="G610" s="14"/>
      <c r="H610" s="3"/>
    </row>
    <row r="611" ht="14.25" customHeight="1">
      <c r="G611" s="14"/>
      <c r="H611" s="3"/>
    </row>
    <row r="612" ht="14.25" customHeight="1">
      <c r="G612" s="14"/>
      <c r="H612" s="3"/>
    </row>
    <row r="613" ht="14.25" customHeight="1">
      <c r="G613" s="14"/>
      <c r="H613" s="3"/>
    </row>
    <row r="614" ht="14.25" customHeight="1">
      <c r="G614" s="14"/>
      <c r="H614" s="3"/>
    </row>
    <row r="615" ht="14.25" customHeight="1">
      <c r="G615" s="14"/>
      <c r="H615" s="3"/>
    </row>
    <row r="616" ht="14.25" customHeight="1">
      <c r="G616" s="14"/>
      <c r="H616" s="3"/>
    </row>
    <row r="617" ht="14.25" customHeight="1">
      <c r="G617" s="14"/>
      <c r="H617" s="3"/>
    </row>
    <row r="618" ht="14.25" customHeight="1">
      <c r="G618" s="14"/>
      <c r="H618" s="3"/>
    </row>
    <row r="619" ht="14.25" customHeight="1">
      <c r="G619" s="14"/>
      <c r="H619" s="3"/>
    </row>
    <row r="620" ht="14.25" customHeight="1">
      <c r="G620" s="14"/>
      <c r="H620" s="3"/>
    </row>
    <row r="621" ht="14.25" customHeight="1">
      <c r="G621" s="14"/>
      <c r="H621" s="3"/>
    </row>
    <row r="622" ht="14.25" customHeight="1">
      <c r="G622" s="14"/>
      <c r="H622" s="3"/>
    </row>
    <row r="623" ht="14.25" customHeight="1">
      <c r="G623" s="14"/>
      <c r="H623" s="3"/>
    </row>
    <row r="624" ht="14.25" customHeight="1">
      <c r="G624" s="14"/>
      <c r="H624" s="3"/>
    </row>
    <row r="625" ht="14.25" customHeight="1">
      <c r="G625" s="14"/>
      <c r="H625" s="3"/>
    </row>
    <row r="626" ht="14.25" customHeight="1">
      <c r="G626" s="14"/>
      <c r="H626" s="3"/>
    </row>
    <row r="627" ht="14.25" customHeight="1">
      <c r="G627" s="14"/>
      <c r="H627" s="3"/>
    </row>
    <row r="628" ht="14.25" customHeight="1">
      <c r="G628" s="14"/>
      <c r="H628" s="3"/>
    </row>
    <row r="629" ht="14.25" customHeight="1">
      <c r="G629" s="14"/>
      <c r="H629" s="3"/>
    </row>
    <row r="630" ht="14.25" customHeight="1">
      <c r="G630" s="14"/>
      <c r="H630" s="3"/>
    </row>
    <row r="631" ht="14.25" customHeight="1">
      <c r="G631" s="14"/>
      <c r="H631" s="3"/>
    </row>
    <row r="632" ht="14.25" customHeight="1">
      <c r="G632" s="14"/>
      <c r="H632" s="3"/>
    </row>
    <row r="633" ht="14.25" customHeight="1">
      <c r="G633" s="14"/>
      <c r="H633" s="3"/>
    </row>
    <row r="634" ht="14.25" customHeight="1">
      <c r="G634" s="14"/>
      <c r="H634" s="3"/>
    </row>
    <row r="635" ht="14.25" customHeight="1">
      <c r="G635" s="14"/>
      <c r="H635" s="3"/>
    </row>
    <row r="636" ht="14.25" customHeight="1">
      <c r="G636" s="14"/>
      <c r="H636" s="3"/>
    </row>
    <row r="637" ht="14.25" customHeight="1">
      <c r="G637" s="14"/>
      <c r="H637" s="3"/>
    </row>
    <row r="638" ht="14.25" customHeight="1">
      <c r="G638" s="14"/>
      <c r="H638" s="3"/>
    </row>
    <row r="639" ht="14.25" customHeight="1">
      <c r="G639" s="14"/>
      <c r="H639" s="3"/>
    </row>
    <row r="640" ht="14.25" customHeight="1">
      <c r="G640" s="14"/>
      <c r="H640" s="3"/>
    </row>
    <row r="641" ht="14.25" customHeight="1">
      <c r="G641" s="14"/>
      <c r="H641" s="3"/>
    </row>
    <row r="642" ht="14.25" customHeight="1">
      <c r="G642" s="14"/>
      <c r="H642" s="3"/>
    </row>
    <row r="643" ht="14.25" customHeight="1">
      <c r="G643" s="14"/>
      <c r="H643" s="3"/>
    </row>
    <row r="644" ht="14.25" customHeight="1">
      <c r="G644" s="14"/>
      <c r="H644" s="3"/>
    </row>
    <row r="645" ht="14.25" customHeight="1">
      <c r="G645" s="14"/>
      <c r="H645" s="3"/>
    </row>
    <row r="646" ht="14.25" customHeight="1">
      <c r="G646" s="14"/>
      <c r="H646" s="3"/>
    </row>
    <row r="647" ht="14.25" customHeight="1">
      <c r="G647" s="14"/>
      <c r="H647" s="3"/>
    </row>
    <row r="648" ht="14.25" customHeight="1">
      <c r="G648" s="14"/>
      <c r="H648" s="3"/>
    </row>
    <row r="649" ht="14.25" customHeight="1">
      <c r="G649" s="14"/>
      <c r="H649" s="3"/>
    </row>
    <row r="650" ht="14.25" customHeight="1">
      <c r="G650" s="14"/>
      <c r="H650" s="3"/>
    </row>
    <row r="651" ht="14.25" customHeight="1">
      <c r="G651" s="14"/>
      <c r="H651" s="3"/>
    </row>
    <row r="652" ht="14.25" customHeight="1">
      <c r="G652" s="14"/>
      <c r="H652" s="3"/>
    </row>
    <row r="653" ht="14.25" customHeight="1">
      <c r="G653" s="14"/>
      <c r="H653" s="3"/>
    </row>
    <row r="654" ht="14.25" customHeight="1">
      <c r="G654" s="14"/>
      <c r="H654" s="3"/>
    </row>
    <row r="655" ht="14.25" customHeight="1">
      <c r="G655" s="14"/>
      <c r="H655" s="3"/>
    </row>
    <row r="656" ht="14.25" customHeight="1">
      <c r="G656" s="14"/>
      <c r="H656" s="3"/>
    </row>
    <row r="657" ht="14.25" customHeight="1">
      <c r="G657" s="14"/>
      <c r="H657" s="3"/>
    </row>
    <row r="658" ht="14.25" customHeight="1">
      <c r="G658" s="14"/>
      <c r="H658" s="3"/>
    </row>
    <row r="659" ht="14.25" customHeight="1">
      <c r="G659" s="14"/>
      <c r="H659" s="3"/>
    </row>
    <row r="660" ht="14.25" customHeight="1">
      <c r="G660" s="14"/>
      <c r="H660" s="3"/>
    </row>
    <row r="661" ht="14.25" customHeight="1">
      <c r="G661" s="14"/>
      <c r="H661" s="3"/>
    </row>
    <row r="662" ht="14.25" customHeight="1">
      <c r="G662" s="14"/>
      <c r="H662" s="3"/>
    </row>
    <row r="663" ht="14.25" customHeight="1">
      <c r="G663" s="14"/>
      <c r="H663" s="3"/>
    </row>
    <row r="664" ht="14.25" customHeight="1">
      <c r="G664" s="14"/>
      <c r="H664" s="3"/>
    </row>
    <row r="665" ht="14.25" customHeight="1">
      <c r="G665" s="14"/>
      <c r="H665" s="3"/>
    </row>
    <row r="666" ht="14.25" customHeight="1">
      <c r="G666" s="14"/>
      <c r="H666" s="3"/>
    </row>
    <row r="667" ht="14.25" customHeight="1">
      <c r="G667" s="14"/>
      <c r="H667" s="3"/>
    </row>
    <row r="668" ht="14.25" customHeight="1">
      <c r="G668" s="14"/>
      <c r="H668" s="3"/>
    </row>
    <row r="669" ht="14.25" customHeight="1">
      <c r="G669" s="14"/>
      <c r="H669" s="3"/>
    </row>
    <row r="670" ht="14.25" customHeight="1">
      <c r="G670" s="14"/>
      <c r="H670" s="3"/>
    </row>
    <row r="671" ht="14.25" customHeight="1">
      <c r="G671" s="14"/>
      <c r="H671" s="3"/>
    </row>
    <row r="672" ht="14.25" customHeight="1">
      <c r="G672" s="14"/>
      <c r="H672" s="3"/>
    </row>
    <row r="673" ht="14.25" customHeight="1">
      <c r="G673" s="14"/>
      <c r="H673" s="3"/>
    </row>
    <row r="674" ht="14.25" customHeight="1">
      <c r="G674" s="14"/>
      <c r="H674" s="3"/>
    </row>
    <row r="675" ht="14.25" customHeight="1">
      <c r="G675" s="14"/>
      <c r="H675" s="3"/>
    </row>
    <row r="676" ht="14.25" customHeight="1">
      <c r="G676" s="14"/>
      <c r="H676" s="3"/>
    </row>
    <row r="677" ht="14.25" customHeight="1">
      <c r="G677" s="14"/>
      <c r="H677" s="3"/>
    </row>
    <row r="678" ht="14.25" customHeight="1">
      <c r="G678" s="14"/>
      <c r="H678" s="3"/>
    </row>
    <row r="679" ht="14.25" customHeight="1">
      <c r="G679" s="14"/>
      <c r="H679" s="3"/>
    </row>
    <row r="680" ht="14.25" customHeight="1">
      <c r="G680" s="14"/>
      <c r="H680" s="3"/>
    </row>
    <row r="681" ht="14.25" customHeight="1">
      <c r="G681" s="14"/>
      <c r="H681" s="3"/>
    </row>
    <row r="682" ht="14.25" customHeight="1">
      <c r="G682" s="14"/>
      <c r="H682" s="3"/>
    </row>
    <row r="683" ht="14.25" customHeight="1">
      <c r="G683" s="14"/>
      <c r="H683" s="3"/>
    </row>
    <row r="684" ht="14.25" customHeight="1">
      <c r="G684" s="14"/>
      <c r="H684" s="3"/>
    </row>
    <row r="685" ht="14.25" customHeight="1">
      <c r="G685" s="14"/>
      <c r="H685" s="3"/>
    </row>
    <row r="686" ht="14.25" customHeight="1">
      <c r="G686" s="14"/>
      <c r="H686" s="3"/>
    </row>
    <row r="687" ht="14.25" customHeight="1">
      <c r="G687" s="14"/>
      <c r="H687" s="3"/>
    </row>
    <row r="688" ht="14.25" customHeight="1">
      <c r="G688" s="14"/>
      <c r="H688" s="3"/>
    </row>
    <row r="689" ht="14.25" customHeight="1">
      <c r="G689" s="14"/>
      <c r="H689" s="3"/>
    </row>
    <row r="690" ht="14.25" customHeight="1">
      <c r="G690" s="14"/>
      <c r="H690" s="3"/>
    </row>
    <row r="691" ht="14.25" customHeight="1">
      <c r="G691" s="14"/>
      <c r="H691" s="3"/>
    </row>
    <row r="692" ht="14.25" customHeight="1">
      <c r="G692" s="14"/>
      <c r="H692" s="3"/>
    </row>
    <row r="693" ht="14.25" customHeight="1">
      <c r="G693" s="14"/>
      <c r="H693" s="3"/>
    </row>
    <row r="694" ht="14.25" customHeight="1">
      <c r="G694" s="14"/>
      <c r="H694" s="3"/>
    </row>
    <row r="695" ht="14.25" customHeight="1">
      <c r="G695" s="14"/>
      <c r="H695" s="3"/>
    </row>
    <row r="696" ht="14.25" customHeight="1">
      <c r="G696" s="14"/>
      <c r="H696" s="3"/>
    </row>
    <row r="697" ht="14.25" customHeight="1">
      <c r="G697" s="14"/>
      <c r="H697" s="3"/>
    </row>
    <row r="698" ht="14.25" customHeight="1">
      <c r="G698" s="14"/>
      <c r="H698" s="3"/>
    </row>
    <row r="699" ht="14.25" customHeight="1">
      <c r="G699" s="14"/>
      <c r="H699" s="3"/>
    </row>
    <row r="700" ht="14.25" customHeight="1">
      <c r="G700" s="14"/>
      <c r="H700" s="3"/>
    </row>
    <row r="701" ht="14.25" customHeight="1">
      <c r="G701" s="14"/>
      <c r="H701" s="3"/>
    </row>
    <row r="702" ht="14.25" customHeight="1">
      <c r="G702" s="14"/>
      <c r="H702" s="3"/>
    </row>
    <row r="703" ht="14.25" customHeight="1">
      <c r="G703" s="14"/>
      <c r="H703" s="3"/>
    </row>
    <row r="704" ht="14.25" customHeight="1">
      <c r="G704" s="14"/>
      <c r="H704" s="3"/>
    </row>
    <row r="705" ht="14.25" customHeight="1">
      <c r="G705" s="14"/>
      <c r="H705" s="3"/>
    </row>
    <row r="706" ht="14.25" customHeight="1">
      <c r="G706" s="14"/>
      <c r="H706" s="3"/>
    </row>
    <row r="707" ht="14.25" customHeight="1">
      <c r="G707" s="14"/>
      <c r="H707" s="3"/>
    </row>
    <row r="708" ht="14.25" customHeight="1">
      <c r="G708" s="14"/>
      <c r="H708" s="3"/>
    </row>
    <row r="709" ht="14.25" customHeight="1">
      <c r="G709" s="14"/>
      <c r="H709" s="3"/>
    </row>
    <row r="710" ht="14.25" customHeight="1">
      <c r="G710" s="14"/>
      <c r="H710" s="3"/>
    </row>
    <row r="711" ht="14.25" customHeight="1">
      <c r="G711" s="14"/>
      <c r="H711" s="3"/>
    </row>
    <row r="712" ht="14.25" customHeight="1">
      <c r="G712" s="14"/>
      <c r="H712" s="3"/>
    </row>
    <row r="713" ht="14.25" customHeight="1">
      <c r="G713" s="14"/>
      <c r="H713" s="3"/>
    </row>
    <row r="714" ht="14.25" customHeight="1">
      <c r="G714" s="14"/>
      <c r="H714" s="3"/>
    </row>
    <row r="715" ht="14.25" customHeight="1">
      <c r="G715" s="14"/>
      <c r="H715" s="3"/>
    </row>
    <row r="716" ht="14.25" customHeight="1">
      <c r="G716" s="14"/>
      <c r="H716" s="3"/>
    </row>
    <row r="717" ht="14.25" customHeight="1">
      <c r="G717" s="14"/>
      <c r="H717" s="3"/>
    </row>
    <row r="718" ht="14.25" customHeight="1">
      <c r="G718" s="14"/>
      <c r="H718" s="3"/>
    </row>
    <row r="719" ht="14.25" customHeight="1">
      <c r="G719" s="14"/>
      <c r="H719" s="3"/>
    </row>
    <row r="720" ht="14.25" customHeight="1">
      <c r="G720" s="14"/>
      <c r="H720" s="3"/>
    </row>
    <row r="721" ht="14.25" customHeight="1">
      <c r="G721" s="14"/>
      <c r="H721" s="3"/>
    </row>
    <row r="722" ht="14.25" customHeight="1">
      <c r="G722" s="14"/>
      <c r="H722" s="3"/>
    </row>
    <row r="723" ht="14.25" customHeight="1">
      <c r="G723" s="14"/>
      <c r="H723" s="3"/>
    </row>
    <row r="724" ht="14.25" customHeight="1">
      <c r="G724" s="14"/>
      <c r="H724" s="3"/>
    </row>
    <row r="725" ht="14.25" customHeight="1">
      <c r="G725" s="14"/>
      <c r="H725" s="3"/>
    </row>
    <row r="726" ht="14.25" customHeight="1">
      <c r="G726" s="14"/>
      <c r="H726" s="3"/>
    </row>
    <row r="727" ht="14.25" customHeight="1">
      <c r="G727" s="14"/>
      <c r="H727" s="3"/>
    </row>
    <row r="728" ht="14.25" customHeight="1">
      <c r="G728" s="14"/>
      <c r="H728" s="3"/>
    </row>
    <row r="729" ht="14.25" customHeight="1">
      <c r="G729" s="14"/>
      <c r="H729" s="3"/>
    </row>
    <row r="730" ht="14.25" customHeight="1">
      <c r="G730" s="14"/>
      <c r="H730" s="3"/>
    </row>
    <row r="731" ht="14.25" customHeight="1">
      <c r="G731" s="14"/>
      <c r="H731" s="3"/>
    </row>
    <row r="732" ht="14.25" customHeight="1">
      <c r="G732" s="14"/>
      <c r="H732" s="3"/>
    </row>
    <row r="733" ht="14.25" customHeight="1">
      <c r="G733" s="14"/>
      <c r="H733" s="3"/>
    </row>
    <row r="734" ht="14.25" customHeight="1">
      <c r="G734" s="14"/>
      <c r="H734" s="3"/>
    </row>
    <row r="735" ht="14.25" customHeight="1">
      <c r="G735" s="14"/>
      <c r="H735" s="3"/>
    </row>
    <row r="736" ht="14.25" customHeight="1">
      <c r="G736" s="14"/>
      <c r="H736" s="3"/>
    </row>
    <row r="737" ht="14.25" customHeight="1">
      <c r="G737" s="14"/>
      <c r="H737" s="3"/>
    </row>
    <row r="738" ht="14.25" customHeight="1">
      <c r="G738" s="14"/>
      <c r="H738" s="3"/>
    </row>
    <row r="739" ht="14.25" customHeight="1">
      <c r="G739" s="14"/>
      <c r="H739" s="3"/>
    </row>
    <row r="740" ht="14.25" customHeight="1">
      <c r="G740" s="14"/>
      <c r="H740" s="3"/>
    </row>
    <row r="741" ht="14.25" customHeight="1">
      <c r="G741" s="14"/>
      <c r="H741" s="3"/>
    </row>
    <row r="742" ht="14.25" customHeight="1">
      <c r="G742" s="14"/>
      <c r="H742" s="3"/>
    </row>
    <row r="743" ht="14.25" customHeight="1">
      <c r="G743" s="14"/>
      <c r="H743" s="3"/>
    </row>
    <row r="744" ht="14.25" customHeight="1">
      <c r="G744" s="14"/>
      <c r="H744" s="3"/>
    </row>
    <row r="745" ht="14.25" customHeight="1">
      <c r="G745" s="14"/>
      <c r="H745" s="3"/>
    </row>
    <row r="746" ht="14.25" customHeight="1">
      <c r="G746" s="14"/>
      <c r="H746" s="3"/>
    </row>
    <row r="747" ht="14.25" customHeight="1">
      <c r="G747" s="14"/>
      <c r="H747" s="3"/>
    </row>
    <row r="748" ht="14.25" customHeight="1">
      <c r="G748" s="14"/>
      <c r="H748" s="3"/>
    </row>
    <row r="749" ht="14.25" customHeight="1">
      <c r="G749" s="14"/>
      <c r="H749" s="3"/>
    </row>
    <row r="750" ht="14.25" customHeight="1">
      <c r="G750" s="14"/>
      <c r="H750" s="3"/>
    </row>
    <row r="751" ht="14.25" customHeight="1">
      <c r="G751" s="14"/>
      <c r="H751" s="3"/>
    </row>
    <row r="752" ht="14.25" customHeight="1">
      <c r="G752" s="14"/>
      <c r="H752" s="3"/>
    </row>
    <row r="753" ht="14.25" customHeight="1">
      <c r="G753" s="14"/>
      <c r="H753" s="3"/>
    </row>
    <row r="754" ht="14.25" customHeight="1">
      <c r="G754" s="14"/>
      <c r="H754" s="3"/>
    </row>
    <row r="755" ht="14.25" customHeight="1">
      <c r="G755" s="14"/>
      <c r="H755" s="3"/>
    </row>
    <row r="756" ht="14.25" customHeight="1">
      <c r="G756" s="14"/>
      <c r="H756" s="3"/>
    </row>
    <row r="757" ht="14.25" customHeight="1">
      <c r="G757" s="14"/>
      <c r="H757" s="3"/>
    </row>
    <row r="758" ht="14.25" customHeight="1">
      <c r="G758" s="14"/>
      <c r="H758" s="3"/>
    </row>
    <row r="759" ht="14.25" customHeight="1">
      <c r="G759" s="14"/>
      <c r="H759" s="3"/>
    </row>
    <row r="760" ht="14.25" customHeight="1">
      <c r="G760" s="14"/>
      <c r="H760" s="3"/>
    </row>
    <row r="761" ht="14.25" customHeight="1">
      <c r="G761" s="14"/>
      <c r="H761" s="3"/>
    </row>
    <row r="762" ht="14.25" customHeight="1">
      <c r="G762" s="14"/>
      <c r="H762" s="3"/>
    </row>
    <row r="763" ht="14.25" customHeight="1">
      <c r="G763" s="14"/>
      <c r="H763" s="3"/>
    </row>
    <row r="764" ht="14.25" customHeight="1">
      <c r="G764" s="14"/>
      <c r="H764" s="3"/>
    </row>
    <row r="765" ht="14.25" customHeight="1">
      <c r="G765" s="14"/>
      <c r="H765" s="3"/>
    </row>
    <row r="766" ht="14.25" customHeight="1">
      <c r="G766" s="14"/>
      <c r="H766" s="3"/>
    </row>
    <row r="767" ht="14.25" customHeight="1">
      <c r="G767" s="14"/>
      <c r="H767" s="3"/>
    </row>
    <row r="768" ht="14.25" customHeight="1">
      <c r="G768" s="14"/>
      <c r="H768" s="3"/>
    </row>
    <row r="769" ht="14.25" customHeight="1">
      <c r="G769" s="14"/>
      <c r="H769" s="3"/>
    </row>
    <row r="770" ht="14.25" customHeight="1">
      <c r="G770" s="14"/>
      <c r="H770" s="3"/>
    </row>
    <row r="771" ht="14.25" customHeight="1">
      <c r="G771" s="14"/>
      <c r="H771" s="3"/>
    </row>
    <row r="772" ht="14.25" customHeight="1">
      <c r="G772" s="14"/>
      <c r="H772" s="3"/>
    </row>
    <row r="773" ht="14.25" customHeight="1">
      <c r="G773" s="14"/>
      <c r="H773" s="3"/>
    </row>
    <row r="774" ht="14.25" customHeight="1">
      <c r="G774" s="14"/>
      <c r="H774" s="3"/>
    </row>
    <row r="775" ht="14.25" customHeight="1">
      <c r="G775" s="14"/>
      <c r="H775" s="3"/>
    </row>
    <row r="776" ht="14.25" customHeight="1">
      <c r="G776" s="14"/>
      <c r="H776" s="3"/>
    </row>
    <row r="777" ht="14.25" customHeight="1">
      <c r="G777" s="14"/>
      <c r="H777" s="3"/>
    </row>
    <row r="778" ht="14.25" customHeight="1">
      <c r="G778" s="14"/>
      <c r="H778" s="3"/>
    </row>
    <row r="779" ht="14.25" customHeight="1">
      <c r="G779" s="14"/>
      <c r="H779" s="3"/>
    </row>
    <row r="780" ht="14.25" customHeight="1">
      <c r="G780" s="14"/>
      <c r="H780" s="3"/>
    </row>
    <row r="781" ht="14.25" customHeight="1">
      <c r="G781" s="14"/>
      <c r="H781" s="3"/>
    </row>
    <row r="782" ht="14.25" customHeight="1">
      <c r="G782" s="14"/>
      <c r="H782" s="3"/>
    </row>
    <row r="783" ht="14.25" customHeight="1">
      <c r="G783" s="14"/>
      <c r="H783" s="3"/>
    </row>
    <row r="784" ht="14.25" customHeight="1">
      <c r="G784" s="14"/>
      <c r="H784" s="3"/>
    </row>
    <row r="785" ht="14.25" customHeight="1">
      <c r="G785" s="14"/>
      <c r="H785" s="3"/>
    </row>
    <row r="786" ht="14.25" customHeight="1">
      <c r="G786" s="14"/>
      <c r="H786" s="3"/>
    </row>
    <row r="787" ht="14.25" customHeight="1">
      <c r="G787" s="14"/>
      <c r="H787" s="3"/>
    </row>
    <row r="788" ht="14.25" customHeight="1">
      <c r="G788" s="14"/>
      <c r="H788" s="3"/>
    </row>
    <row r="789" ht="14.25" customHeight="1">
      <c r="G789" s="14"/>
      <c r="H789" s="3"/>
    </row>
    <row r="790" ht="14.25" customHeight="1">
      <c r="G790" s="14"/>
      <c r="H790" s="3"/>
    </row>
    <row r="791" ht="14.25" customHeight="1">
      <c r="G791" s="14"/>
      <c r="H791" s="3"/>
    </row>
    <row r="792" ht="14.25" customHeight="1">
      <c r="G792" s="14"/>
      <c r="H792" s="3"/>
    </row>
    <row r="793" ht="14.25" customHeight="1">
      <c r="G793" s="14"/>
      <c r="H793" s="3"/>
    </row>
    <row r="794" ht="14.25" customHeight="1">
      <c r="G794" s="14"/>
      <c r="H794" s="3"/>
    </row>
    <row r="795" ht="14.25" customHeight="1">
      <c r="G795" s="14"/>
      <c r="H795" s="3"/>
    </row>
    <row r="796" ht="14.25" customHeight="1">
      <c r="G796" s="14"/>
      <c r="H796" s="3"/>
    </row>
    <row r="797" ht="14.25" customHeight="1">
      <c r="G797" s="14"/>
      <c r="H797" s="3"/>
    </row>
    <row r="798" ht="14.25" customHeight="1">
      <c r="G798" s="14"/>
      <c r="H798" s="3"/>
    </row>
    <row r="799" ht="14.25" customHeight="1">
      <c r="G799" s="14"/>
      <c r="H799" s="3"/>
    </row>
    <row r="800" ht="14.25" customHeight="1">
      <c r="G800" s="14"/>
      <c r="H800" s="3"/>
    </row>
    <row r="801" ht="14.25" customHeight="1">
      <c r="G801" s="14"/>
      <c r="H801" s="3"/>
    </row>
    <row r="802" ht="14.25" customHeight="1">
      <c r="G802" s="14"/>
      <c r="H802" s="3"/>
    </row>
    <row r="803" ht="14.25" customHeight="1">
      <c r="G803" s="14"/>
      <c r="H803" s="3"/>
    </row>
    <row r="804" ht="14.25" customHeight="1">
      <c r="G804" s="14"/>
      <c r="H804" s="3"/>
    </row>
    <row r="805" ht="14.25" customHeight="1">
      <c r="G805" s="14"/>
      <c r="H805" s="3"/>
    </row>
    <row r="806" ht="14.25" customHeight="1">
      <c r="G806" s="14"/>
      <c r="H806" s="3"/>
    </row>
    <row r="807" ht="14.25" customHeight="1">
      <c r="G807" s="14"/>
      <c r="H807" s="3"/>
    </row>
    <row r="808" ht="14.25" customHeight="1">
      <c r="G808" s="14"/>
      <c r="H808" s="3"/>
    </row>
    <row r="809" ht="14.25" customHeight="1">
      <c r="G809" s="14"/>
      <c r="H809" s="3"/>
    </row>
    <row r="810" ht="14.25" customHeight="1">
      <c r="G810" s="14"/>
      <c r="H810" s="3"/>
    </row>
    <row r="811" ht="14.25" customHeight="1">
      <c r="G811" s="14"/>
      <c r="H811" s="3"/>
    </row>
    <row r="812" ht="14.25" customHeight="1">
      <c r="G812" s="14"/>
      <c r="H812" s="3"/>
    </row>
    <row r="813" ht="14.25" customHeight="1">
      <c r="G813" s="14"/>
      <c r="H813" s="3"/>
    </row>
    <row r="814" ht="14.25" customHeight="1">
      <c r="G814" s="14"/>
      <c r="H814" s="3"/>
    </row>
    <row r="815" ht="14.25" customHeight="1">
      <c r="G815" s="14"/>
      <c r="H815" s="3"/>
    </row>
    <row r="816" ht="14.25" customHeight="1">
      <c r="G816" s="14"/>
      <c r="H816" s="3"/>
    </row>
    <row r="817" ht="14.25" customHeight="1">
      <c r="G817" s="14"/>
      <c r="H817" s="3"/>
    </row>
    <row r="818" ht="14.25" customHeight="1">
      <c r="G818" s="14"/>
      <c r="H818" s="3"/>
    </row>
    <row r="819" ht="14.25" customHeight="1">
      <c r="G819" s="14"/>
      <c r="H819" s="3"/>
    </row>
    <row r="820" ht="14.25" customHeight="1">
      <c r="G820" s="14"/>
      <c r="H820" s="3"/>
    </row>
    <row r="821" ht="14.25" customHeight="1">
      <c r="G821" s="14"/>
      <c r="H821" s="3"/>
    </row>
    <row r="822" ht="14.25" customHeight="1">
      <c r="G822" s="14"/>
      <c r="H822" s="3"/>
    </row>
    <row r="823" ht="14.25" customHeight="1">
      <c r="G823" s="14"/>
      <c r="H823" s="3"/>
    </row>
    <row r="824" ht="14.25" customHeight="1">
      <c r="G824" s="14"/>
      <c r="H824" s="3"/>
    </row>
    <row r="825" ht="14.25" customHeight="1">
      <c r="G825" s="14"/>
      <c r="H825" s="3"/>
    </row>
    <row r="826" ht="14.25" customHeight="1">
      <c r="G826" s="14"/>
      <c r="H826" s="3"/>
    </row>
    <row r="827" ht="14.25" customHeight="1">
      <c r="G827" s="14"/>
      <c r="H827" s="3"/>
    </row>
    <row r="828" ht="14.25" customHeight="1">
      <c r="G828" s="14"/>
      <c r="H828" s="3"/>
    </row>
    <row r="829" ht="14.25" customHeight="1">
      <c r="G829" s="14"/>
      <c r="H829" s="3"/>
    </row>
    <row r="830" ht="14.25" customHeight="1">
      <c r="G830" s="14"/>
      <c r="H830" s="3"/>
    </row>
    <row r="831" ht="14.25" customHeight="1">
      <c r="G831" s="14"/>
      <c r="H831" s="3"/>
    </row>
    <row r="832" ht="14.25" customHeight="1">
      <c r="G832" s="14"/>
      <c r="H832" s="3"/>
    </row>
    <row r="833" ht="14.25" customHeight="1">
      <c r="G833" s="14"/>
      <c r="H833" s="3"/>
    </row>
    <row r="834" ht="14.25" customHeight="1">
      <c r="G834" s="14"/>
      <c r="H834" s="3"/>
    </row>
    <row r="835" ht="14.25" customHeight="1">
      <c r="G835" s="14"/>
      <c r="H835" s="3"/>
    </row>
    <row r="836" ht="14.25" customHeight="1">
      <c r="G836" s="14"/>
      <c r="H836" s="3"/>
    </row>
    <row r="837" ht="14.25" customHeight="1">
      <c r="G837" s="14"/>
      <c r="H837" s="3"/>
    </row>
    <row r="838" ht="14.25" customHeight="1">
      <c r="G838" s="14"/>
      <c r="H838" s="3"/>
    </row>
    <row r="839" ht="14.25" customHeight="1">
      <c r="G839" s="14"/>
      <c r="H839" s="3"/>
    </row>
    <row r="840" ht="14.25" customHeight="1">
      <c r="G840" s="14"/>
      <c r="H840" s="3"/>
    </row>
    <row r="841" ht="14.25" customHeight="1">
      <c r="G841" s="14"/>
      <c r="H841" s="3"/>
    </row>
    <row r="842" ht="14.25" customHeight="1">
      <c r="G842" s="14"/>
      <c r="H842" s="3"/>
    </row>
    <row r="843" ht="14.25" customHeight="1">
      <c r="G843" s="14"/>
      <c r="H843" s="3"/>
    </row>
    <row r="844" ht="14.25" customHeight="1">
      <c r="G844" s="14"/>
      <c r="H844" s="3"/>
    </row>
    <row r="845" ht="14.25" customHeight="1">
      <c r="G845" s="14"/>
      <c r="H845" s="3"/>
    </row>
    <row r="846" ht="14.25" customHeight="1">
      <c r="G846" s="14"/>
      <c r="H846" s="3"/>
    </row>
    <row r="847" ht="14.25" customHeight="1">
      <c r="G847" s="14"/>
      <c r="H847" s="3"/>
    </row>
    <row r="848" ht="14.25" customHeight="1">
      <c r="G848" s="14"/>
      <c r="H848" s="3"/>
    </row>
    <row r="849" ht="14.25" customHeight="1">
      <c r="G849" s="14"/>
      <c r="H849" s="3"/>
    </row>
    <row r="850" ht="14.25" customHeight="1">
      <c r="G850" s="14"/>
      <c r="H850" s="3"/>
    </row>
    <row r="851" ht="14.25" customHeight="1">
      <c r="G851" s="14"/>
      <c r="H851" s="3"/>
    </row>
    <row r="852" ht="14.25" customHeight="1">
      <c r="G852" s="14"/>
      <c r="H852" s="3"/>
    </row>
    <row r="853" ht="14.25" customHeight="1">
      <c r="G853" s="14"/>
      <c r="H853" s="3"/>
    </row>
    <row r="854" ht="14.25" customHeight="1">
      <c r="G854" s="14"/>
      <c r="H854" s="3"/>
    </row>
    <row r="855" ht="14.25" customHeight="1">
      <c r="G855" s="14"/>
      <c r="H855" s="3"/>
    </row>
    <row r="856" ht="14.25" customHeight="1">
      <c r="G856" s="14"/>
      <c r="H856" s="3"/>
    </row>
    <row r="857" ht="14.25" customHeight="1">
      <c r="G857" s="14"/>
      <c r="H857" s="3"/>
    </row>
    <row r="858" ht="14.25" customHeight="1">
      <c r="G858" s="14"/>
      <c r="H858" s="3"/>
    </row>
    <row r="859" ht="14.25" customHeight="1">
      <c r="G859" s="14"/>
      <c r="H859" s="3"/>
    </row>
    <row r="860" ht="14.25" customHeight="1">
      <c r="G860" s="14"/>
      <c r="H860" s="3"/>
    </row>
    <row r="861" ht="14.25" customHeight="1">
      <c r="G861" s="14"/>
      <c r="H861" s="3"/>
    </row>
    <row r="862" ht="14.25" customHeight="1">
      <c r="G862" s="14"/>
      <c r="H862" s="3"/>
    </row>
    <row r="863" ht="14.25" customHeight="1">
      <c r="G863" s="14"/>
      <c r="H863" s="3"/>
    </row>
    <row r="864" ht="14.25" customHeight="1">
      <c r="G864" s="14"/>
      <c r="H864" s="3"/>
    </row>
    <row r="865" ht="14.25" customHeight="1">
      <c r="G865" s="14"/>
      <c r="H865" s="3"/>
    </row>
    <row r="866" ht="14.25" customHeight="1">
      <c r="G866" s="14"/>
      <c r="H866" s="3"/>
    </row>
    <row r="867" ht="14.25" customHeight="1">
      <c r="G867" s="14"/>
      <c r="H867" s="3"/>
    </row>
    <row r="868" ht="14.25" customHeight="1">
      <c r="G868" s="14"/>
      <c r="H868" s="3"/>
    </row>
    <row r="869" ht="14.25" customHeight="1">
      <c r="G869" s="14"/>
      <c r="H869" s="3"/>
    </row>
    <row r="870" ht="14.25" customHeight="1">
      <c r="G870" s="14"/>
      <c r="H870" s="3"/>
    </row>
    <row r="871" ht="14.25" customHeight="1">
      <c r="G871" s="14"/>
      <c r="H871" s="3"/>
    </row>
    <row r="872" ht="14.25" customHeight="1">
      <c r="G872" s="14"/>
      <c r="H872" s="3"/>
    </row>
    <row r="873" ht="14.25" customHeight="1">
      <c r="G873" s="14"/>
      <c r="H873" s="3"/>
    </row>
    <row r="874" ht="14.25" customHeight="1">
      <c r="G874" s="14"/>
      <c r="H874" s="3"/>
    </row>
    <row r="875" ht="14.25" customHeight="1">
      <c r="G875" s="14"/>
      <c r="H875" s="3"/>
    </row>
    <row r="876" ht="14.25" customHeight="1">
      <c r="G876" s="14"/>
      <c r="H876" s="3"/>
    </row>
    <row r="877" ht="14.25" customHeight="1">
      <c r="G877" s="14"/>
      <c r="H877" s="3"/>
    </row>
    <row r="878" ht="14.25" customHeight="1">
      <c r="G878" s="14"/>
      <c r="H878" s="3"/>
    </row>
    <row r="879" ht="14.25" customHeight="1">
      <c r="G879" s="14"/>
      <c r="H879" s="3"/>
    </row>
    <row r="880" ht="14.25" customHeight="1">
      <c r="G880" s="14"/>
      <c r="H880" s="3"/>
    </row>
    <row r="881" ht="14.25" customHeight="1">
      <c r="G881" s="14"/>
      <c r="H881" s="3"/>
    </row>
    <row r="882" ht="14.25" customHeight="1">
      <c r="G882" s="14"/>
      <c r="H882" s="3"/>
    </row>
    <row r="883" ht="14.25" customHeight="1">
      <c r="G883" s="14"/>
      <c r="H883" s="3"/>
    </row>
    <row r="884" ht="14.25" customHeight="1">
      <c r="G884" s="14"/>
      <c r="H884" s="3"/>
    </row>
    <row r="885" ht="14.25" customHeight="1">
      <c r="G885" s="14"/>
      <c r="H885" s="3"/>
    </row>
    <row r="886" ht="14.25" customHeight="1">
      <c r="G886" s="14"/>
      <c r="H886" s="3"/>
    </row>
    <row r="887" ht="14.25" customHeight="1">
      <c r="G887" s="14"/>
      <c r="H887" s="3"/>
    </row>
    <row r="888" ht="14.25" customHeight="1">
      <c r="G888" s="14"/>
      <c r="H888" s="3"/>
    </row>
    <row r="889" ht="14.25" customHeight="1">
      <c r="G889" s="14"/>
      <c r="H889" s="3"/>
    </row>
    <row r="890" ht="14.25" customHeight="1">
      <c r="G890" s="14"/>
      <c r="H890" s="3"/>
    </row>
    <row r="891" ht="14.25" customHeight="1">
      <c r="G891" s="14"/>
      <c r="H891" s="3"/>
    </row>
    <row r="892" ht="14.25" customHeight="1">
      <c r="G892" s="14"/>
      <c r="H892" s="3"/>
    </row>
    <row r="893" ht="14.25" customHeight="1">
      <c r="G893" s="14"/>
      <c r="H893" s="3"/>
    </row>
    <row r="894" ht="14.25" customHeight="1">
      <c r="G894" s="14"/>
      <c r="H894" s="3"/>
    </row>
    <row r="895" ht="14.25" customHeight="1">
      <c r="G895" s="14"/>
      <c r="H895" s="3"/>
    </row>
    <row r="896" ht="14.25" customHeight="1">
      <c r="G896" s="14"/>
      <c r="H896" s="3"/>
    </row>
    <row r="897" ht="14.25" customHeight="1">
      <c r="G897" s="14"/>
      <c r="H897" s="3"/>
    </row>
  </sheetData>
  <autoFilter ref="$A$1:$O$433"/>
  <mergeCells count="1">
    <mergeCell ref="D1:G1"/>
  </mergeCells>
  <hyperlinks>
    <hyperlink r:id="rId1" location="gid=921452516" ref="D1"/>
  </hyperlinks>
  <printOptions/>
  <pageMargins bottom="0.75" footer="0.0" header="0.0" left="0.7" right="0.7" top="0.75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</sheetData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11.57"/>
    <col customWidth="1" min="3" max="12" width="8.14"/>
    <col customWidth="1" min="13" max="14" width="11.71"/>
  </cols>
  <sheetData>
    <row r="1">
      <c r="L1" s="15"/>
    </row>
    <row r="2">
      <c r="L2" s="15"/>
    </row>
    <row r="3">
      <c r="L3" s="15"/>
    </row>
    <row r="4">
      <c r="A4" s="15"/>
      <c r="B4" s="16" t="s">
        <v>778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>
      <c r="B5" s="19"/>
      <c r="C5" s="20" t="s">
        <v>4</v>
      </c>
      <c r="D5" s="17"/>
      <c r="E5" s="17"/>
      <c r="F5" s="17"/>
      <c r="G5" s="17"/>
      <c r="H5" s="17"/>
      <c r="I5" s="17"/>
      <c r="J5" s="17"/>
      <c r="K5" s="18"/>
      <c r="L5" s="21"/>
      <c r="M5" s="19"/>
      <c r="N5" s="19"/>
      <c r="O5" s="19"/>
    </row>
    <row r="6">
      <c r="A6" s="15"/>
      <c r="B6" s="21" t="s">
        <v>779</v>
      </c>
      <c r="C6" s="19"/>
      <c r="D6" s="19"/>
      <c r="E6" s="19"/>
      <c r="F6" s="19"/>
      <c r="G6" s="19"/>
      <c r="H6" s="19"/>
      <c r="I6" s="19"/>
      <c r="J6" s="19"/>
      <c r="K6" s="19"/>
      <c r="L6" s="21"/>
      <c r="M6" s="19"/>
      <c r="N6" s="19"/>
      <c r="O6" s="19"/>
    </row>
    <row r="7">
      <c r="A7" s="22"/>
      <c r="B7" s="23" t="s">
        <v>780</v>
      </c>
      <c r="C7" s="24" t="s">
        <v>317</v>
      </c>
      <c r="D7" s="24" t="s">
        <v>616</v>
      </c>
      <c r="E7" s="24" t="s">
        <v>65</v>
      </c>
      <c r="F7" s="24" t="s">
        <v>592</v>
      </c>
      <c r="G7" s="24" t="s">
        <v>136</v>
      </c>
      <c r="H7" s="24" t="s">
        <v>45</v>
      </c>
      <c r="I7" s="24" t="s">
        <v>22</v>
      </c>
      <c r="J7" s="24" t="s">
        <v>150</v>
      </c>
      <c r="K7" s="24" t="s">
        <v>781</v>
      </c>
      <c r="L7" s="25" t="s">
        <v>607</v>
      </c>
      <c r="M7" s="23" t="s">
        <v>782</v>
      </c>
      <c r="N7" s="23" t="s">
        <v>782</v>
      </c>
      <c r="O7" s="26" t="s">
        <v>783</v>
      </c>
      <c r="P7" s="27"/>
      <c r="Q7" s="27"/>
      <c r="R7" s="27"/>
      <c r="S7" s="27"/>
      <c r="T7" s="27"/>
      <c r="U7" s="27"/>
      <c r="V7" s="27"/>
      <c r="W7" s="27"/>
      <c r="X7" s="27"/>
    </row>
    <row r="8">
      <c r="B8" s="19" t="s">
        <v>15</v>
      </c>
      <c r="C8" s="28"/>
      <c r="D8" s="28"/>
      <c r="E8" s="28"/>
      <c r="F8" s="28"/>
      <c r="G8" s="28"/>
      <c r="H8" s="28"/>
      <c r="I8" s="28"/>
      <c r="J8" s="28"/>
      <c r="K8" s="28">
        <v>3.0</v>
      </c>
      <c r="L8" s="29">
        <v>3.0</v>
      </c>
      <c r="M8" s="30">
        <f t="shared" ref="M8:M12" si="1">L8/428</f>
        <v>0.007009345794</v>
      </c>
      <c r="N8" s="28"/>
      <c r="O8" s="19"/>
    </row>
    <row r="9">
      <c r="B9" s="19" t="s">
        <v>59</v>
      </c>
      <c r="C9" s="28"/>
      <c r="D9" s="28"/>
      <c r="E9" s="28"/>
      <c r="F9" s="28"/>
      <c r="G9" s="28"/>
      <c r="H9" s="28"/>
      <c r="I9" s="28"/>
      <c r="J9" s="28"/>
      <c r="K9" s="28">
        <v>12.0</v>
      </c>
      <c r="L9" s="29">
        <v>12.0</v>
      </c>
      <c r="M9" s="30">
        <f t="shared" si="1"/>
        <v>0.02803738318</v>
      </c>
      <c r="N9" s="28"/>
      <c r="O9" s="19"/>
    </row>
    <row r="10">
      <c r="B10" s="19" t="s">
        <v>123</v>
      </c>
      <c r="C10" s="28"/>
      <c r="D10" s="28"/>
      <c r="E10" s="28"/>
      <c r="F10" s="28"/>
      <c r="G10" s="28"/>
      <c r="H10" s="28"/>
      <c r="I10" s="28"/>
      <c r="J10" s="28"/>
      <c r="K10" s="28">
        <v>30.0</v>
      </c>
      <c r="L10" s="29">
        <v>30.0</v>
      </c>
      <c r="M10" s="30">
        <f t="shared" si="1"/>
        <v>0.07009345794</v>
      </c>
      <c r="N10" s="28"/>
      <c r="O10" s="19"/>
    </row>
    <row r="11">
      <c r="B11" s="19" t="s">
        <v>290</v>
      </c>
      <c r="C11" s="28"/>
      <c r="D11" s="28"/>
      <c r="E11" s="28"/>
      <c r="F11" s="28"/>
      <c r="G11" s="28"/>
      <c r="H11" s="28"/>
      <c r="I11" s="28"/>
      <c r="J11" s="28"/>
      <c r="K11" s="28">
        <v>53.0</v>
      </c>
      <c r="L11" s="29">
        <v>53.0</v>
      </c>
      <c r="M11" s="30">
        <f t="shared" si="1"/>
        <v>0.1238317757</v>
      </c>
      <c r="N11" s="28"/>
      <c r="O11" s="19"/>
    </row>
    <row r="12">
      <c r="B12" s="19" t="s">
        <v>428</v>
      </c>
      <c r="C12" s="28"/>
      <c r="D12" s="28"/>
      <c r="E12" s="28"/>
      <c r="F12" s="28">
        <v>1.0</v>
      </c>
      <c r="G12" s="28"/>
      <c r="H12" s="28">
        <v>1.0</v>
      </c>
      <c r="I12" s="28"/>
      <c r="J12" s="28">
        <v>1.0</v>
      </c>
      <c r="K12" s="28">
        <v>134.0</v>
      </c>
      <c r="L12" s="29">
        <v>137.0</v>
      </c>
      <c r="M12" s="30">
        <f t="shared" si="1"/>
        <v>0.3200934579</v>
      </c>
      <c r="N12" s="28"/>
      <c r="O12" s="19"/>
    </row>
    <row r="13">
      <c r="B13" s="19" t="s">
        <v>532</v>
      </c>
      <c r="C13" s="31">
        <v>1.0</v>
      </c>
      <c r="D13" s="31">
        <v>1.0</v>
      </c>
      <c r="E13" s="31"/>
      <c r="F13" s="31"/>
      <c r="G13" s="31">
        <v>1.0</v>
      </c>
      <c r="H13" s="31"/>
      <c r="I13" s="31"/>
      <c r="J13" s="31">
        <v>1.0</v>
      </c>
      <c r="K13" s="31">
        <v>130.0</v>
      </c>
      <c r="L13" s="32">
        <v>134.0</v>
      </c>
      <c r="M13" s="30">
        <f>(L13+L14+L15+L16)/L17</f>
        <v>0.4509345794</v>
      </c>
      <c r="N13" s="28"/>
      <c r="O13" s="33" t="s">
        <v>784</v>
      </c>
      <c r="Q13" s="14">
        <f>41/403</f>
        <v>0.1017369727</v>
      </c>
    </row>
    <row r="14">
      <c r="B14" s="19" t="s">
        <v>582</v>
      </c>
      <c r="C14" s="34">
        <v>1.0</v>
      </c>
      <c r="D14" s="34">
        <v>1.0</v>
      </c>
      <c r="E14" s="34">
        <v>3.0</v>
      </c>
      <c r="F14" s="34">
        <v>1.0</v>
      </c>
      <c r="G14" s="34">
        <v>1.0</v>
      </c>
      <c r="H14" s="34">
        <v>1.0</v>
      </c>
      <c r="I14" s="34"/>
      <c r="J14" s="34"/>
      <c r="K14" s="34">
        <v>32.0</v>
      </c>
      <c r="L14" s="35">
        <v>40.0</v>
      </c>
      <c r="M14" s="36"/>
      <c r="N14" s="30">
        <f>(L14:L16)/428</f>
        <v>0.09345794393</v>
      </c>
      <c r="O14" s="36"/>
    </row>
    <row r="15">
      <c r="B15" s="19" t="s">
        <v>593</v>
      </c>
      <c r="C15" s="34">
        <v>2.0</v>
      </c>
      <c r="D15" s="34">
        <v>1.0</v>
      </c>
      <c r="E15" s="34">
        <v>2.0</v>
      </c>
      <c r="F15" s="34">
        <v>1.0</v>
      </c>
      <c r="G15" s="34"/>
      <c r="H15" s="34"/>
      <c r="I15" s="34"/>
      <c r="J15" s="34"/>
      <c r="K15" s="34">
        <v>7.0</v>
      </c>
      <c r="L15" s="35">
        <v>13.0</v>
      </c>
      <c r="M15" s="36"/>
      <c r="N15" s="36"/>
      <c r="O15" s="36"/>
    </row>
    <row r="16">
      <c r="B16" s="19" t="s">
        <v>596</v>
      </c>
      <c r="C16" s="34"/>
      <c r="D16" s="34"/>
      <c r="E16" s="34"/>
      <c r="F16" s="34">
        <v>1.0</v>
      </c>
      <c r="G16" s="34">
        <v>1.0</v>
      </c>
      <c r="H16" s="34"/>
      <c r="I16" s="34">
        <v>2.0</v>
      </c>
      <c r="J16" s="34"/>
      <c r="K16" s="34">
        <v>2.0</v>
      </c>
      <c r="L16" s="35">
        <v>6.0</v>
      </c>
      <c r="M16" s="37"/>
      <c r="N16" s="37"/>
      <c r="O16" s="36"/>
    </row>
    <row r="17">
      <c r="A17" s="15"/>
      <c r="B17" s="21" t="s">
        <v>607</v>
      </c>
      <c r="C17" s="29">
        <v>4.0</v>
      </c>
      <c r="D17" s="29">
        <v>3.0</v>
      </c>
      <c r="E17" s="29">
        <v>5.0</v>
      </c>
      <c r="F17" s="29">
        <v>4.0</v>
      </c>
      <c r="G17" s="29">
        <v>3.0</v>
      </c>
      <c r="H17" s="29">
        <v>2.0</v>
      </c>
      <c r="I17" s="29">
        <v>2.0</v>
      </c>
      <c r="J17" s="29">
        <v>2.0</v>
      </c>
      <c r="K17" s="29">
        <v>403.0</v>
      </c>
      <c r="L17" s="29">
        <v>428.0</v>
      </c>
      <c r="M17" s="28"/>
      <c r="N17" s="28"/>
      <c r="O17" s="37"/>
    </row>
    <row r="18">
      <c r="A18" s="15"/>
      <c r="B18" s="21" t="s">
        <v>785</v>
      </c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28"/>
      <c r="N18" s="28"/>
      <c r="O18" s="19"/>
    </row>
    <row r="19">
      <c r="B19" s="19" t="s">
        <v>15</v>
      </c>
      <c r="C19" s="28"/>
      <c r="D19" s="28"/>
      <c r="E19" s="28"/>
      <c r="F19" s="28"/>
      <c r="G19" s="28"/>
      <c r="H19" s="28"/>
      <c r="I19" s="28"/>
      <c r="J19" s="28"/>
      <c r="K19" s="28">
        <v>12.0</v>
      </c>
      <c r="L19" s="29">
        <v>12.0</v>
      </c>
      <c r="M19" s="30">
        <f t="shared" ref="M19:M23" si="2">L19/525</f>
        <v>0.02285714286</v>
      </c>
      <c r="N19" s="28"/>
      <c r="O19" s="19"/>
    </row>
    <row r="20">
      <c r="B20" s="19" t="s">
        <v>59</v>
      </c>
      <c r="C20" s="28"/>
      <c r="D20" s="28"/>
      <c r="E20" s="28">
        <v>1.0</v>
      </c>
      <c r="F20" s="28"/>
      <c r="G20" s="28"/>
      <c r="H20" s="28"/>
      <c r="I20" s="28"/>
      <c r="J20" s="28"/>
      <c r="K20" s="28">
        <v>61.0</v>
      </c>
      <c r="L20" s="29">
        <v>62.0</v>
      </c>
      <c r="M20" s="30">
        <f t="shared" si="2"/>
        <v>0.1180952381</v>
      </c>
      <c r="N20" s="28"/>
      <c r="O20" s="19"/>
    </row>
    <row r="21">
      <c r="B21" s="19" t="s">
        <v>123</v>
      </c>
      <c r="C21" s="28"/>
      <c r="D21" s="28"/>
      <c r="E21" s="28">
        <v>1.0</v>
      </c>
      <c r="F21" s="28"/>
      <c r="G21" s="28">
        <v>1.0</v>
      </c>
      <c r="H21" s="28"/>
      <c r="I21" s="28"/>
      <c r="J21" s="28">
        <v>1.0</v>
      </c>
      <c r="K21" s="28">
        <v>159.0</v>
      </c>
      <c r="L21" s="29">
        <v>162.0</v>
      </c>
      <c r="M21" s="30">
        <f t="shared" si="2"/>
        <v>0.3085714286</v>
      </c>
      <c r="N21" s="28"/>
      <c r="O21" s="19"/>
    </row>
    <row r="22">
      <c r="B22" s="19" t="s">
        <v>290</v>
      </c>
      <c r="C22" s="28">
        <v>2.0</v>
      </c>
      <c r="D22" s="28"/>
      <c r="E22" s="28"/>
      <c r="F22" s="28"/>
      <c r="G22" s="28">
        <v>1.0</v>
      </c>
      <c r="H22" s="28"/>
      <c r="I22" s="28"/>
      <c r="J22" s="28">
        <v>1.0</v>
      </c>
      <c r="K22" s="28">
        <v>129.0</v>
      </c>
      <c r="L22" s="29">
        <v>133.0</v>
      </c>
      <c r="M22" s="30">
        <f t="shared" si="2"/>
        <v>0.2533333333</v>
      </c>
      <c r="N22" s="28"/>
      <c r="O22" s="19"/>
    </row>
    <row r="23">
      <c r="B23" s="19" t="s">
        <v>428</v>
      </c>
      <c r="C23" s="28">
        <v>1.0</v>
      </c>
      <c r="D23" s="28"/>
      <c r="E23" s="28">
        <v>1.0</v>
      </c>
      <c r="F23" s="28"/>
      <c r="G23" s="28">
        <v>1.0</v>
      </c>
      <c r="H23" s="28"/>
      <c r="I23" s="28"/>
      <c r="J23" s="28"/>
      <c r="K23" s="28">
        <v>100.0</v>
      </c>
      <c r="L23" s="29">
        <v>103.0</v>
      </c>
      <c r="M23" s="30">
        <f t="shared" si="2"/>
        <v>0.1961904762</v>
      </c>
      <c r="N23" s="28"/>
      <c r="O23" s="19"/>
    </row>
    <row r="24">
      <c r="B24" s="19" t="s">
        <v>532</v>
      </c>
      <c r="C24" s="31">
        <v>1.0</v>
      </c>
      <c r="D24" s="31">
        <v>7.0</v>
      </c>
      <c r="E24" s="31">
        <v>2.0</v>
      </c>
      <c r="F24" s="31"/>
      <c r="G24" s="31"/>
      <c r="H24" s="31">
        <v>1.0</v>
      </c>
      <c r="I24" s="31"/>
      <c r="J24" s="31"/>
      <c r="K24" s="31">
        <v>32.0</v>
      </c>
      <c r="L24" s="32">
        <v>43.0</v>
      </c>
      <c r="M24" s="30">
        <f>(L24+L25+L26+L27)/L28</f>
        <v>0.100952381</v>
      </c>
      <c r="N24" s="28"/>
      <c r="O24" s="33" t="s">
        <v>786</v>
      </c>
    </row>
    <row r="25">
      <c r="B25" s="19" t="s">
        <v>582</v>
      </c>
      <c r="C25" s="34"/>
      <c r="D25" s="34">
        <v>3.0</v>
      </c>
      <c r="E25" s="34"/>
      <c r="F25" s="34"/>
      <c r="G25" s="34"/>
      <c r="H25" s="34"/>
      <c r="I25" s="34">
        <v>1.0</v>
      </c>
      <c r="J25" s="34"/>
      <c r="K25" s="34">
        <v>3.0</v>
      </c>
      <c r="L25" s="35">
        <v>7.0</v>
      </c>
      <c r="M25" s="36"/>
      <c r="N25" s="30">
        <f>sum(L25:L27)/525</f>
        <v>0.01904761905</v>
      </c>
      <c r="O25" s="36"/>
      <c r="Q25" s="14">
        <f>4/497</f>
        <v>0.008048289738</v>
      </c>
      <c r="S25" s="6" t="s">
        <v>787</v>
      </c>
    </row>
    <row r="26">
      <c r="B26" s="19" t="s">
        <v>593</v>
      </c>
      <c r="C26" s="34"/>
      <c r="D26" s="34"/>
      <c r="E26" s="34"/>
      <c r="F26" s="34">
        <v>1.0</v>
      </c>
      <c r="G26" s="34"/>
      <c r="H26" s="34"/>
      <c r="I26" s="34"/>
      <c r="J26" s="34"/>
      <c r="K26" s="34">
        <v>1.0</v>
      </c>
      <c r="L26" s="35">
        <v>2.0</v>
      </c>
      <c r="M26" s="36"/>
      <c r="N26" s="36"/>
      <c r="O26" s="36"/>
    </row>
    <row r="27">
      <c r="B27" s="19" t="s">
        <v>596</v>
      </c>
      <c r="C27" s="34"/>
      <c r="D27" s="34">
        <v>1.0</v>
      </c>
      <c r="E27" s="34"/>
      <c r="F27" s="34"/>
      <c r="G27" s="34"/>
      <c r="H27" s="34"/>
      <c r="I27" s="34"/>
      <c r="J27" s="34"/>
      <c r="K27" s="34"/>
      <c r="L27" s="35">
        <v>1.0</v>
      </c>
      <c r="M27" s="37"/>
      <c r="N27" s="37"/>
      <c r="O27" s="36"/>
    </row>
    <row r="28">
      <c r="A28" s="15"/>
      <c r="B28" s="21" t="s">
        <v>607</v>
      </c>
      <c r="C28" s="29">
        <v>4.0</v>
      </c>
      <c r="D28" s="29">
        <v>11.0</v>
      </c>
      <c r="E28" s="29">
        <v>5.0</v>
      </c>
      <c r="F28" s="29">
        <v>1.0</v>
      </c>
      <c r="G28" s="29">
        <v>3.0</v>
      </c>
      <c r="H28" s="29">
        <v>1.0</v>
      </c>
      <c r="I28" s="29">
        <v>1.0</v>
      </c>
      <c r="J28" s="29">
        <v>2.0</v>
      </c>
      <c r="K28" s="29">
        <v>497.0</v>
      </c>
      <c r="L28" s="29">
        <v>525.0</v>
      </c>
      <c r="M28" s="19"/>
      <c r="N28" s="19"/>
      <c r="O28" s="37"/>
    </row>
    <row r="29" ht="28.5" customHeight="1">
      <c r="A29" s="38"/>
      <c r="B29" s="39" t="s">
        <v>788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8"/>
    </row>
    <row r="30">
      <c r="L30" s="15"/>
    </row>
    <row r="31">
      <c r="L31" s="15"/>
    </row>
    <row r="32">
      <c r="L32" s="15"/>
    </row>
    <row r="33">
      <c r="L33" s="15"/>
    </row>
    <row r="34">
      <c r="L34" s="15"/>
    </row>
    <row r="35">
      <c r="L35" s="15"/>
    </row>
    <row r="36">
      <c r="L36" s="15"/>
    </row>
    <row r="37">
      <c r="L37" s="15"/>
    </row>
    <row r="38">
      <c r="L38" s="15"/>
    </row>
    <row r="39">
      <c r="L39" s="15"/>
    </row>
    <row r="40">
      <c r="L40" s="15"/>
    </row>
    <row r="41">
      <c r="L41" s="15"/>
    </row>
    <row r="42">
      <c r="L42" s="15"/>
    </row>
    <row r="43">
      <c r="L43" s="15"/>
    </row>
    <row r="44">
      <c r="L44" s="15"/>
    </row>
    <row r="45">
      <c r="L45" s="15"/>
    </row>
    <row r="46">
      <c r="L46" s="15"/>
    </row>
    <row r="47">
      <c r="L47" s="15"/>
    </row>
    <row r="48">
      <c r="L48" s="15"/>
    </row>
    <row r="49">
      <c r="L49" s="15"/>
    </row>
    <row r="50">
      <c r="L50" s="15"/>
    </row>
    <row r="51">
      <c r="L51" s="15"/>
    </row>
    <row r="52">
      <c r="L52" s="15"/>
    </row>
    <row r="53">
      <c r="L53" s="15"/>
    </row>
    <row r="54">
      <c r="L54" s="15"/>
    </row>
    <row r="55">
      <c r="L55" s="15"/>
    </row>
    <row r="56">
      <c r="L56" s="15"/>
    </row>
    <row r="57">
      <c r="L57" s="15"/>
    </row>
    <row r="58">
      <c r="L58" s="15"/>
    </row>
    <row r="59">
      <c r="L59" s="15"/>
    </row>
    <row r="60">
      <c r="L60" s="15"/>
    </row>
    <row r="61">
      <c r="L61" s="15"/>
    </row>
    <row r="62">
      <c r="L62" s="15"/>
    </row>
    <row r="63">
      <c r="L63" s="15"/>
    </row>
    <row r="64">
      <c r="L64" s="15"/>
    </row>
    <row r="65">
      <c r="L65" s="15"/>
    </row>
    <row r="66">
      <c r="L66" s="15"/>
    </row>
    <row r="67">
      <c r="L67" s="15"/>
    </row>
    <row r="68">
      <c r="L68" s="15"/>
    </row>
    <row r="69">
      <c r="L69" s="15"/>
    </row>
    <row r="70">
      <c r="L70" s="15"/>
    </row>
    <row r="71">
      <c r="L71" s="15"/>
    </row>
    <row r="72">
      <c r="L72" s="15"/>
    </row>
    <row r="73">
      <c r="L73" s="15"/>
    </row>
    <row r="74">
      <c r="L74" s="15"/>
    </row>
    <row r="75">
      <c r="L75" s="15"/>
    </row>
    <row r="76">
      <c r="L76" s="15"/>
    </row>
    <row r="77">
      <c r="L77" s="15"/>
    </row>
    <row r="78">
      <c r="L78" s="15"/>
    </row>
    <row r="79">
      <c r="L79" s="15"/>
    </row>
    <row r="80">
      <c r="L80" s="15"/>
    </row>
    <row r="81">
      <c r="L81" s="15"/>
    </row>
    <row r="82">
      <c r="L82" s="15"/>
    </row>
    <row r="83">
      <c r="L83" s="15"/>
    </row>
    <row r="84">
      <c r="L84" s="15"/>
    </row>
    <row r="85">
      <c r="L85" s="15"/>
    </row>
    <row r="86">
      <c r="L86" s="15"/>
    </row>
    <row r="87">
      <c r="L87" s="15"/>
    </row>
    <row r="88">
      <c r="L88" s="15"/>
    </row>
    <row r="89">
      <c r="L89" s="15"/>
    </row>
    <row r="90">
      <c r="L90" s="15"/>
    </row>
    <row r="91">
      <c r="L91" s="15"/>
    </row>
    <row r="92">
      <c r="L92" s="15"/>
    </row>
    <row r="93">
      <c r="L93" s="15"/>
    </row>
    <row r="94">
      <c r="L94" s="15"/>
    </row>
    <row r="95">
      <c r="L95" s="15"/>
    </row>
    <row r="96">
      <c r="L96" s="15"/>
    </row>
    <row r="97">
      <c r="L97" s="15"/>
    </row>
    <row r="98">
      <c r="L98" s="15"/>
    </row>
    <row r="99">
      <c r="L99" s="15"/>
    </row>
    <row r="100">
      <c r="L100" s="15"/>
    </row>
    <row r="101">
      <c r="L101" s="15"/>
    </row>
    <row r="102">
      <c r="L102" s="15"/>
    </row>
    <row r="103">
      <c r="L103" s="15"/>
    </row>
    <row r="104">
      <c r="L104" s="15"/>
    </row>
    <row r="105">
      <c r="L105" s="15"/>
    </row>
    <row r="106">
      <c r="L106" s="15"/>
    </row>
    <row r="107">
      <c r="L107" s="15"/>
    </row>
    <row r="108">
      <c r="L108" s="15"/>
    </row>
    <row r="109">
      <c r="L109" s="15"/>
    </row>
    <row r="110">
      <c r="L110" s="15"/>
    </row>
    <row r="111">
      <c r="L111" s="15"/>
    </row>
    <row r="112">
      <c r="L112" s="15"/>
    </row>
    <row r="113">
      <c r="L113" s="15"/>
    </row>
    <row r="114">
      <c r="L114" s="15"/>
    </row>
    <row r="115">
      <c r="L115" s="15"/>
    </row>
    <row r="116">
      <c r="L116" s="15"/>
    </row>
    <row r="117">
      <c r="L117" s="15"/>
    </row>
    <row r="118">
      <c r="L118" s="15"/>
    </row>
    <row r="119">
      <c r="L119" s="15"/>
    </row>
    <row r="120">
      <c r="L120" s="15"/>
    </row>
    <row r="121">
      <c r="L121" s="15"/>
    </row>
    <row r="122">
      <c r="L122" s="15"/>
    </row>
    <row r="123">
      <c r="L123" s="15"/>
    </row>
    <row r="124">
      <c r="L124" s="15"/>
    </row>
    <row r="125">
      <c r="L125" s="15"/>
    </row>
    <row r="126">
      <c r="L126" s="15"/>
    </row>
    <row r="127">
      <c r="L127" s="15"/>
    </row>
    <row r="128">
      <c r="L128" s="15"/>
    </row>
    <row r="129">
      <c r="L129" s="15"/>
    </row>
    <row r="130">
      <c r="L130" s="15"/>
    </row>
    <row r="131">
      <c r="L131" s="15"/>
    </row>
    <row r="132">
      <c r="L132" s="15"/>
    </row>
    <row r="133">
      <c r="L133" s="15"/>
    </row>
    <row r="134">
      <c r="L134" s="15"/>
    </row>
    <row r="135">
      <c r="L135" s="15"/>
    </row>
    <row r="136">
      <c r="L136" s="15"/>
    </row>
    <row r="137">
      <c r="L137" s="15"/>
    </row>
    <row r="138">
      <c r="L138" s="15"/>
    </row>
    <row r="139">
      <c r="L139" s="15"/>
    </row>
    <row r="140">
      <c r="L140" s="15"/>
    </row>
    <row r="141">
      <c r="L141" s="15"/>
    </row>
    <row r="142">
      <c r="L142" s="15"/>
    </row>
    <row r="143">
      <c r="L143" s="15"/>
    </row>
    <row r="144">
      <c r="L144" s="15"/>
    </row>
    <row r="145">
      <c r="L145" s="15"/>
    </row>
    <row r="146">
      <c r="L146" s="15"/>
    </row>
    <row r="147">
      <c r="L147" s="15"/>
    </row>
    <row r="148">
      <c r="L148" s="15"/>
    </row>
    <row r="149">
      <c r="L149" s="15"/>
    </row>
    <row r="150">
      <c r="L150" s="15"/>
    </row>
    <row r="151">
      <c r="L151" s="15"/>
    </row>
    <row r="152">
      <c r="L152" s="15"/>
    </row>
    <row r="153">
      <c r="L153" s="15"/>
    </row>
    <row r="154">
      <c r="L154" s="15"/>
    </row>
    <row r="155">
      <c r="L155" s="15"/>
    </row>
    <row r="156">
      <c r="L156" s="15"/>
    </row>
    <row r="157">
      <c r="L157" s="15"/>
    </row>
    <row r="158">
      <c r="L158" s="15"/>
    </row>
    <row r="159">
      <c r="L159" s="15"/>
    </row>
    <row r="160">
      <c r="L160" s="15"/>
    </row>
    <row r="161">
      <c r="L161" s="15"/>
    </row>
    <row r="162">
      <c r="L162" s="15"/>
    </row>
    <row r="163">
      <c r="L163" s="15"/>
    </row>
    <row r="164">
      <c r="L164" s="15"/>
    </row>
    <row r="165">
      <c r="L165" s="15"/>
    </row>
    <row r="166">
      <c r="L166" s="15"/>
    </row>
    <row r="167">
      <c r="L167" s="15"/>
    </row>
    <row r="168">
      <c r="L168" s="15"/>
    </row>
    <row r="169">
      <c r="L169" s="15"/>
    </row>
    <row r="170">
      <c r="L170" s="15"/>
    </row>
    <row r="171">
      <c r="L171" s="15"/>
    </row>
    <row r="172">
      <c r="L172" s="15"/>
    </row>
    <row r="173">
      <c r="L173" s="15"/>
    </row>
    <row r="174">
      <c r="L174" s="15"/>
    </row>
    <row r="175">
      <c r="L175" s="15"/>
    </row>
    <row r="176">
      <c r="L176" s="15"/>
    </row>
    <row r="177">
      <c r="L177" s="15"/>
    </row>
    <row r="178">
      <c r="L178" s="15"/>
    </row>
    <row r="179">
      <c r="L179" s="15"/>
    </row>
    <row r="180">
      <c r="L180" s="15"/>
    </row>
    <row r="181">
      <c r="L181" s="15"/>
    </row>
    <row r="182">
      <c r="L182" s="15"/>
    </row>
    <row r="183">
      <c r="L183" s="15"/>
    </row>
    <row r="184">
      <c r="L184" s="15"/>
    </row>
    <row r="185">
      <c r="L185" s="15"/>
    </row>
    <row r="186">
      <c r="L186" s="15"/>
    </row>
    <row r="187">
      <c r="L187" s="15"/>
    </row>
    <row r="188">
      <c r="L188" s="15"/>
    </row>
    <row r="189">
      <c r="L189" s="15"/>
    </row>
    <row r="190">
      <c r="L190" s="15"/>
    </row>
    <row r="191">
      <c r="L191" s="15"/>
    </row>
    <row r="192">
      <c r="L192" s="15"/>
    </row>
    <row r="193">
      <c r="L193" s="15"/>
    </row>
    <row r="194">
      <c r="L194" s="15"/>
    </row>
    <row r="195">
      <c r="L195" s="15"/>
    </row>
    <row r="196">
      <c r="L196" s="15"/>
    </row>
    <row r="197">
      <c r="L197" s="15"/>
    </row>
    <row r="198">
      <c r="L198" s="15"/>
    </row>
    <row r="199">
      <c r="L199" s="15"/>
    </row>
    <row r="200">
      <c r="L200" s="15"/>
    </row>
    <row r="201">
      <c r="L201" s="15"/>
    </row>
    <row r="202">
      <c r="L202" s="15"/>
    </row>
    <row r="203">
      <c r="L203" s="15"/>
    </row>
    <row r="204">
      <c r="L204" s="15"/>
    </row>
    <row r="205">
      <c r="L205" s="15"/>
    </row>
    <row r="206">
      <c r="L206" s="15"/>
    </row>
    <row r="207">
      <c r="L207" s="15"/>
    </row>
    <row r="208">
      <c r="L208" s="15"/>
    </row>
    <row r="209">
      <c r="L209" s="15"/>
    </row>
    <row r="210">
      <c r="L210" s="15"/>
    </row>
    <row r="211">
      <c r="L211" s="15"/>
    </row>
    <row r="212">
      <c r="L212" s="15"/>
    </row>
    <row r="213">
      <c r="L213" s="15"/>
    </row>
    <row r="214">
      <c r="L214" s="15"/>
    </row>
    <row r="215">
      <c r="L215" s="15"/>
    </row>
    <row r="216">
      <c r="L216" s="15"/>
    </row>
    <row r="217">
      <c r="L217" s="15"/>
    </row>
    <row r="218">
      <c r="L218" s="15"/>
    </row>
    <row r="219">
      <c r="L219" s="15"/>
    </row>
    <row r="220">
      <c r="L220" s="15"/>
    </row>
    <row r="221">
      <c r="L221" s="15"/>
    </row>
    <row r="222">
      <c r="L222" s="15"/>
    </row>
    <row r="223">
      <c r="L223" s="15"/>
    </row>
    <row r="224">
      <c r="L224" s="15"/>
    </row>
    <row r="225">
      <c r="L225" s="15"/>
    </row>
    <row r="226">
      <c r="L226" s="15"/>
    </row>
    <row r="227">
      <c r="L227" s="15"/>
    </row>
    <row r="228">
      <c r="L228" s="15"/>
    </row>
    <row r="229">
      <c r="L229" s="15"/>
    </row>
    <row r="230">
      <c r="L230" s="15"/>
    </row>
    <row r="231">
      <c r="L231" s="15"/>
    </row>
    <row r="232">
      <c r="L232" s="15"/>
    </row>
    <row r="233">
      <c r="L233" s="15"/>
    </row>
    <row r="234">
      <c r="L234" s="15"/>
    </row>
    <row r="235">
      <c r="L235" s="15"/>
    </row>
    <row r="236">
      <c r="L236" s="15"/>
    </row>
    <row r="237">
      <c r="L237" s="15"/>
    </row>
    <row r="238">
      <c r="L238" s="15"/>
    </row>
    <row r="239">
      <c r="L239" s="15"/>
    </row>
    <row r="240">
      <c r="L240" s="15"/>
    </row>
    <row r="241">
      <c r="L241" s="15"/>
    </row>
    <row r="242">
      <c r="L242" s="15"/>
    </row>
    <row r="243">
      <c r="L243" s="15"/>
    </row>
    <row r="244">
      <c r="L244" s="15"/>
    </row>
    <row r="245">
      <c r="L245" s="15"/>
    </row>
    <row r="246">
      <c r="L246" s="15"/>
    </row>
    <row r="247">
      <c r="L247" s="15"/>
    </row>
    <row r="248">
      <c r="L248" s="15"/>
    </row>
    <row r="249">
      <c r="L249" s="15"/>
    </row>
    <row r="250">
      <c r="L250" s="15"/>
    </row>
    <row r="251">
      <c r="L251" s="15"/>
    </row>
    <row r="252">
      <c r="L252" s="15"/>
    </row>
    <row r="253">
      <c r="L253" s="15"/>
    </row>
    <row r="254">
      <c r="L254" s="15"/>
    </row>
    <row r="255">
      <c r="L255" s="15"/>
    </row>
    <row r="256">
      <c r="L256" s="15"/>
    </row>
    <row r="257">
      <c r="L257" s="15"/>
    </row>
    <row r="258">
      <c r="L258" s="15"/>
    </row>
    <row r="259">
      <c r="L259" s="15"/>
    </row>
    <row r="260">
      <c r="L260" s="15"/>
    </row>
    <row r="261">
      <c r="L261" s="15"/>
    </row>
    <row r="262">
      <c r="L262" s="15"/>
    </row>
    <row r="263">
      <c r="L263" s="15"/>
    </row>
    <row r="264">
      <c r="L264" s="15"/>
    </row>
    <row r="265">
      <c r="L265" s="15"/>
    </row>
    <row r="266">
      <c r="L266" s="15"/>
    </row>
    <row r="267">
      <c r="L267" s="15"/>
    </row>
    <row r="268">
      <c r="L268" s="15"/>
    </row>
    <row r="269">
      <c r="L269" s="15"/>
    </row>
    <row r="270">
      <c r="L270" s="15"/>
    </row>
    <row r="271">
      <c r="L271" s="15"/>
    </row>
    <row r="272">
      <c r="L272" s="15"/>
    </row>
    <row r="273">
      <c r="L273" s="15"/>
    </row>
    <row r="274">
      <c r="L274" s="15"/>
    </row>
    <row r="275">
      <c r="L275" s="15"/>
    </row>
    <row r="276">
      <c r="L276" s="15"/>
    </row>
    <row r="277">
      <c r="L277" s="15"/>
    </row>
    <row r="278">
      <c r="L278" s="15"/>
    </row>
    <row r="279">
      <c r="L279" s="15"/>
    </row>
    <row r="280">
      <c r="L280" s="15"/>
    </row>
    <row r="281">
      <c r="L281" s="15"/>
    </row>
    <row r="282">
      <c r="L282" s="15"/>
    </row>
    <row r="283">
      <c r="L283" s="15"/>
    </row>
    <row r="284">
      <c r="L284" s="15"/>
    </row>
    <row r="285">
      <c r="L285" s="15"/>
    </row>
    <row r="286">
      <c r="L286" s="15"/>
    </row>
    <row r="287">
      <c r="L287" s="15"/>
    </row>
    <row r="288">
      <c r="L288" s="15"/>
    </row>
    <row r="289">
      <c r="L289" s="15"/>
    </row>
    <row r="290">
      <c r="L290" s="15"/>
    </row>
    <row r="291">
      <c r="L291" s="15"/>
    </row>
    <row r="292">
      <c r="L292" s="15"/>
    </row>
    <row r="293">
      <c r="L293" s="15"/>
    </row>
    <row r="294">
      <c r="L294" s="15"/>
    </row>
    <row r="295">
      <c r="L295" s="15"/>
    </row>
    <row r="296">
      <c r="L296" s="15"/>
    </row>
    <row r="297">
      <c r="L297" s="15"/>
    </row>
    <row r="298">
      <c r="L298" s="15"/>
    </row>
    <row r="299">
      <c r="L299" s="15"/>
    </row>
    <row r="300">
      <c r="L300" s="15"/>
    </row>
    <row r="301">
      <c r="L301" s="15"/>
    </row>
    <row r="302">
      <c r="L302" s="15"/>
    </row>
    <row r="303">
      <c r="L303" s="15"/>
    </row>
    <row r="304">
      <c r="L304" s="15"/>
    </row>
    <row r="305">
      <c r="L305" s="15"/>
    </row>
    <row r="306">
      <c r="L306" s="15"/>
    </row>
    <row r="307">
      <c r="L307" s="15"/>
    </row>
    <row r="308">
      <c r="L308" s="15"/>
    </row>
    <row r="309">
      <c r="L309" s="15"/>
    </row>
    <row r="310">
      <c r="L310" s="15"/>
    </row>
    <row r="311">
      <c r="L311" s="15"/>
    </row>
    <row r="312">
      <c r="L312" s="15"/>
    </row>
    <row r="313">
      <c r="L313" s="15"/>
    </row>
    <row r="314">
      <c r="L314" s="15"/>
    </row>
    <row r="315">
      <c r="L315" s="15"/>
    </row>
    <row r="316">
      <c r="L316" s="15"/>
    </row>
    <row r="317">
      <c r="L317" s="15"/>
    </row>
    <row r="318">
      <c r="L318" s="15"/>
    </row>
    <row r="319">
      <c r="L319" s="15"/>
    </row>
    <row r="320">
      <c r="L320" s="15"/>
    </row>
    <row r="321">
      <c r="L321" s="15"/>
    </row>
    <row r="322">
      <c r="L322" s="15"/>
    </row>
    <row r="323">
      <c r="L323" s="15"/>
    </row>
    <row r="324">
      <c r="L324" s="15"/>
    </row>
    <row r="325">
      <c r="L325" s="15"/>
    </row>
    <row r="326">
      <c r="L326" s="15"/>
    </row>
    <row r="327">
      <c r="L327" s="15"/>
    </row>
    <row r="328">
      <c r="L328" s="15"/>
    </row>
    <row r="329">
      <c r="L329" s="15"/>
    </row>
    <row r="330">
      <c r="L330" s="15"/>
    </row>
    <row r="331">
      <c r="L331" s="15"/>
    </row>
    <row r="332">
      <c r="L332" s="15"/>
    </row>
    <row r="333">
      <c r="L333" s="15"/>
    </row>
    <row r="334">
      <c r="L334" s="15"/>
    </row>
    <row r="335">
      <c r="L335" s="15"/>
    </row>
    <row r="336">
      <c r="L336" s="15"/>
    </row>
    <row r="337">
      <c r="L337" s="15"/>
    </row>
    <row r="338">
      <c r="L338" s="15"/>
    </row>
    <row r="339">
      <c r="L339" s="15"/>
    </row>
    <row r="340">
      <c r="L340" s="15"/>
    </row>
    <row r="341">
      <c r="L341" s="15"/>
    </row>
    <row r="342">
      <c r="L342" s="15"/>
    </row>
    <row r="343">
      <c r="L343" s="15"/>
    </row>
    <row r="344">
      <c r="L344" s="15"/>
    </row>
    <row r="345">
      <c r="L345" s="15"/>
    </row>
    <row r="346">
      <c r="L346" s="15"/>
    </row>
    <row r="347">
      <c r="L347" s="15"/>
    </row>
    <row r="348">
      <c r="L348" s="15"/>
    </row>
    <row r="349">
      <c r="L349" s="15"/>
    </row>
    <row r="350">
      <c r="L350" s="15"/>
    </row>
    <row r="351">
      <c r="L351" s="15"/>
    </row>
    <row r="352">
      <c r="L352" s="15"/>
    </row>
    <row r="353">
      <c r="L353" s="15"/>
    </row>
    <row r="354">
      <c r="L354" s="15"/>
    </row>
    <row r="355">
      <c r="L355" s="15"/>
    </row>
    <row r="356">
      <c r="L356" s="15"/>
    </row>
    <row r="357">
      <c r="L357" s="15"/>
    </row>
    <row r="358">
      <c r="L358" s="15"/>
    </row>
    <row r="359">
      <c r="L359" s="15"/>
    </row>
    <row r="360">
      <c r="L360" s="15"/>
    </row>
    <row r="361">
      <c r="L361" s="15"/>
    </row>
    <row r="362">
      <c r="L362" s="15"/>
    </row>
    <row r="363">
      <c r="L363" s="15"/>
    </row>
    <row r="364">
      <c r="L364" s="15"/>
    </row>
    <row r="365">
      <c r="L365" s="15"/>
    </row>
    <row r="366">
      <c r="L366" s="15"/>
    </row>
    <row r="367">
      <c r="L367" s="15"/>
    </row>
    <row r="368">
      <c r="L368" s="15"/>
    </row>
    <row r="369">
      <c r="L369" s="15"/>
    </row>
    <row r="370">
      <c r="L370" s="15"/>
    </row>
    <row r="371">
      <c r="L371" s="15"/>
    </row>
    <row r="372">
      <c r="L372" s="15"/>
    </row>
    <row r="373">
      <c r="L373" s="15"/>
    </row>
    <row r="374">
      <c r="L374" s="15"/>
    </row>
    <row r="375">
      <c r="L375" s="15"/>
    </row>
    <row r="376">
      <c r="L376" s="15"/>
    </row>
    <row r="377">
      <c r="L377" s="15"/>
    </row>
    <row r="378">
      <c r="L378" s="15"/>
    </row>
    <row r="379">
      <c r="L379" s="15"/>
    </row>
    <row r="380">
      <c r="L380" s="15"/>
    </row>
    <row r="381">
      <c r="L381" s="15"/>
    </row>
    <row r="382">
      <c r="L382" s="15"/>
    </row>
    <row r="383">
      <c r="L383" s="15"/>
    </row>
    <row r="384">
      <c r="L384" s="15"/>
    </row>
    <row r="385">
      <c r="L385" s="15"/>
    </row>
    <row r="386">
      <c r="L386" s="15"/>
    </row>
    <row r="387">
      <c r="L387" s="15"/>
    </row>
    <row r="388">
      <c r="L388" s="15"/>
    </row>
    <row r="389">
      <c r="L389" s="15"/>
    </row>
    <row r="390">
      <c r="L390" s="15"/>
    </row>
    <row r="391">
      <c r="L391" s="15"/>
    </row>
    <row r="392">
      <c r="L392" s="15"/>
    </row>
    <row r="393">
      <c r="L393" s="15"/>
    </row>
    <row r="394">
      <c r="L394" s="15"/>
    </row>
    <row r="395">
      <c r="L395" s="15"/>
    </row>
    <row r="396">
      <c r="L396" s="15"/>
    </row>
    <row r="397">
      <c r="L397" s="15"/>
    </row>
    <row r="398">
      <c r="L398" s="15"/>
    </row>
    <row r="399">
      <c r="L399" s="15"/>
    </row>
    <row r="400">
      <c r="L400" s="15"/>
    </row>
    <row r="401">
      <c r="L401" s="15"/>
    </row>
    <row r="402">
      <c r="L402" s="15"/>
    </row>
    <row r="403">
      <c r="L403" s="15"/>
    </row>
    <row r="404">
      <c r="L404" s="15"/>
    </row>
    <row r="405">
      <c r="L405" s="15"/>
    </row>
    <row r="406">
      <c r="L406" s="15"/>
    </row>
    <row r="407">
      <c r="L407" s="15"/>
    </row>
    <row r="408">
      <c r="L408" s="15"/>
    </row>
    <row r="409">
      <c r="L409" s="15"/>
    </row>
    <row r="410">
      <c r="L410" s="15"/>
    </row>
    <row r="411">
      <c r="L411" s="15"/>
    </row>
    <row r="412">
      <c r="L412" s="15"/>
    </row>
    <row r="413">
      <c r="L413" s="15"/>
    </row>
    <row r="414">
      <c r="L414" s="15"/>
    </row>
    <row r="415">
      <c r="L415" s="15"/>
    </row>
    <row r="416">
      <c r="L416" s="15"/>
    </row>
    <row r="417">
      <c r="L417" s="15"/>
    </row>
    <row r="418">
      <c r="L418" s="15"/>
    </row>
    <row r="419">
      <c r="L419" s="15"/>
    </row>
    <row r="420">
      <c r="L420" s="15"/>
    </row>
    <row r="421">
      <c r="L421" s="15"/>
    </row>
    <row r="422">
      <c r="L422" s="15"/>
    </row>
    <row r="423">
      <c r="L423" s="15"/>
    </row>
    <row r="424">
      <c r="L424" s="15"/>
    </row>
    <row r="425">
      <c r="L425" s="15"/>
    </row>
    <row r="426">
      <c r="L426" s="15"/>
    </row>
    <row r="427">
      <c r="L427" s="15"/>
    </row>
    <row r="428">
      <c r="L428" s="15"/>
    </row>
    <row r="429">
      <c r="L429" s="15"/>
    </row>
    <row r="430">
      <c r="L430" s="15"/>
    </row>
    <row r="431">
      <c r="L431" s="15"/>
    </row>
    <row r="432">
      <c r="L432" s="15"/>
    </row>
    <row r="433">
      <c r="L433" s="15"/>
    </row>
    <row r="434">
      <c r="L434" s="15"/>
    </row>
    <row r="435">
      <c r="L435" s="15"/>
    </row>
    <row r="436">
      <c r="L436" s="15"/>
    </row>
    <row r="437">
      <c r="L437" s="15"/>
    </row>
    <row r="438">
      <c r="L438" s="15"/>
    </row>
    <row r="439">
      <c r="L439" s="15"/>
    </row>
    <row r="440">
      <c r="L440" s="15"/>
    </row>
    <row r="441">
      <c r="L441" s="15"/>
    </row>
    <row r="442">
      <c r="L442" s="15"/>
    </row>
    <row r="443">
      <c r="L443" s="15"/>
    </row>
    <row r="444">
      <c r="L444" s="15"/>
    </row>
    <row r="445">
      <c r="L445" s="15"/>
    </row>
    <row r="446">
      <c r="L446" s="15"/>
    </row>
    <row r="447">
      <c r="L447" s="15"/>
    </row>
    <row r="448">
      <c r="L448" s="15"/>
    </row>
    <row r="449">
      <c r="L449" s="15"/>
    </row>
    <row r="450">
      <c r="L450" s="15"/>
    </row>
    <row r="451">
      <c r="L451" s="15"/>
    </row>
    <row r="452">
      <c r="L452" s="15"/>
    </row>
    <row r="453">
      <c r="L453" s="15"/>
    </row>
    <row r="454">
      <c r="L454" s="15"/>
    </row>
    <row r="455">
      <c r="L455" s="15"/>
    </row>
    <row r="456">
      <c r="L456" s="15"/>
    </row>
    <row r="457">
      <c r="L457" s="15"/>
    </row>
    <row r="458">
      <c r="L458" s="15"/>
    </row>
    <row r="459">
      <c r="L459" s="15"/>
    </row>
    <row r="460">
      <c r="L460" s="15"/>
    </row>
    <row r="461">
      <c r="L461" s="15"/>
    </row>
    <row r="462">
      <c r="L462" s="15"/>
    </row>
    <row r="463">
      <c r="L463" s="15"/>
    </row>
    <row r="464">
      <c r="L464" s="15"/>
    </row>
    <row r="465">
      <c r="L465" s="15"/>
    </row>
    <row r="466">
      <c r="L466" s="15"/>
    </row>
    <row r="467">
      <c r="L467" s="15"/>
    </row>
    <row r="468">
      <c r="L468" s="15"/>
    </row>
    <row r="469">
      <c r="L469" s="15"/>
    </row>
    <row r="470">
      <c r="L470" s="15"/>
    </row>
    <row r="471">
      <c r="L471" s="15"/>
    </row>
    <row r="472">
      <c r="L472" s="15"/>
    </row>
    <row r="473">
      <c r="L473" s="15"/>
    </row>
    <row r="474">
      <c r="L474" s="15"/>
    </row>
    <row r="475">
      <c r="L475" s="15"/>
    </row>
    <row r="476">
      <c r="L476" s="15"/>
    </row>
    <row r="477">
      <c r="L477" s="15"/>
    </row>
    <row r="478">
      <c r="L478" s="15"/>
    </row>
    <row r="479">
      <c r="L479" s="15"/>
    </row>
    <row r="480">
      <c r="L480" s="15"/>
    </row>
    <row r="481">
      <c r="L481" s="15"/>
    </row>
    <row r="482">
      <c r="L482" s="15"/>
    </row>
    <row r="483">
      <c r="L483" s="15"/>
    </row>
    <row r="484">
      <c r="L484" s="15"/>
    </row>
    <row r="485">
      <c r="L485" s="15"/>
    </row>
    <row r="486">
      <c r="L486" s="15"/>
    </row>
    <row r="487">
      <c r="L487" s="15"/>
    </row>
    <row r="488">
      <c r="L488" s="15"/>
    </row>
    <row r="489">
      <c r="L489" s="15"/>
    </row>
    <row r="490">
      <c r="L490" s="15"/>
    </row>
    <row r="491">
      <c r="L491" s="15"/>
    </row>
    <row r="492">
      <c r="L492" s="15"/>
    </row>
    <row r="493">
      <c r="L493" s="15"/>
    </row>
    <row r="494">
      <c r="L494" s="15"/>
    </row>
    <row r="495">
      <c r="L495" s="15"/>
    </row>
    <row r="496">
      <c r="L496" s="15"/>
    </row>
    <row r="497">
      <c r="L497" s="15"/>
    </row>
    <row r="498">
      <c r="L498" s="15"/>
    </row>
    <row r="499">
      <c r="L499" s="15"/>
    </row>
    <row r="500">
      <c r="L500" s="15"/>
    </row>
    <row r="501">
      <c r="L501" s="15"/>
    </row>
    <row r="502">
      <c r="L502" s="15"/>
    </row>
    <row r="503">
      <c r="L503" s="15"/>
    </row>
    <row r="504">
      <c r="L504" s="15"/>
    </row>
    <row r="505">
      <c r="L505" s="15"/>
    </row>
    <row r="506">
      <c r="L506" s="15"/>
    </row>
    <row r="507">
      <c r="L507" s="15"/>
    </row>
    <row r="508">
      <c r="L508" s="15"/>
    </row>
    <row r="509">
      <c r="L509" s="15"/>
    </row>
    <row r="510">
      <c r="L510" s="15"/>
    </row>
    <row r="511">
      <c r="L511" s="15"/>
    </row>
    <row r="512">
      <c r="L512" s="15"/>
    </row>
    <row r="513">
      <c r="L513" s="15"/>
    </row>
    <row r="514">
      <c r="L514" s="15"/>
    </row>
    <row r="515">
      <c r="L515" s="15"/>
    </row>
    <row r="516">
      <c r="L516" s="15"/>
    </row>
    <row r="517">
      <c r="L517" s="15"/>
    </row>
    <row r="518">
      <c r="L518" s="15"/>
    </row>
    <row r="519">
      <c r="L519" s="15"/>
    </row>
    <row r="520">
      <c r="L520" s="15"/>
    </row>
    <row r="521">
      <c r="L521" s="15"/>
    </row>
    <row r="522">
      <c r="L522" s="15"/>
    </row>
    <row r="523">
      <c r="L523" s="15"/>
    </row>
    <row r="524">
      <c r="L524" s="15"/>
    </row>
    <row r="525">
      <c r="L525" s="15"/>
    </row>
    <row r="526">
      <c r="L526" s="15"/>
    </row>
    <row r="527">
      <c r="L527" s="15"/>
    </row>
    <row r="528">
      <c r="L528" s="15"/>
    </row>
    <row r="529">
      <c r="L529" s="15"/>
    </row>
    <row r="530">
      <c r="L530" s="15"/>
    </row>
    <row r="531">
      <c r="L531" s="15"/>
    </row>
    <row r="532">
      <c r="L532" s="15"/>
    </row>
    <row r="533">
      <c r="L533" s="15"/>
    </row>
    <row r="534">
      <c r="L534" s="15"/>
    </row>
    <row r="535">
      <c r="L535" s="15"/>
    </row>
    <row r="536">
      <c r="L536" s="15"/>
    </row>
    <row r="537">
      <c r="L537" s="15"/>
    </row>
    <row r="538">
      <c r="L538" s="15"/>
    </row>
    <row r="539">
      <c r="L539" s="15"/>
    </row>
    <row r="540">
      <c r="L540" s="15"/>
    </row>
    <row r="541">
      <c r="L541" s="15"/>
    </row>
    <row r="542">
      <c r="L542" s="15"/>
    </row>
    <row r="543">
      <c r="L543" s="15"/>
    </row>
    <row r="544">
      <c r="L544" s="15"/>
    </row>
    <row r="545">
      <c r="L545" s="15"/>
    </row>
    <row r="546">
      <c r="L546" s="15"/>
    </row>
    <row r="547">
      <c r="L547" s="15"/>
    </row>
    <row r="548">
      <c r="L548" s="15"/>
    </row>
    <row r="549">
      <c r="L549" s="15"/>
    </row>
    <row r="550">
      <c r="L550" s="15"/>
    </row>
    <row r="551">
      <c r="L551" s="15"/>
    </row>
    <row r="552">
      <c r="L552" s="15"/>
    </row>
    <row r="553">
      <c r="L553" s="15"/>
    </row>
    <row r="554">
      <c r="L554" s="15"/>
    </row>
    <row r="555">
      <c r="L555" s="15"/>
    </row>
    <row r="556">
      <c r="L556" s="15"/>
    </row>
    <row r="557">
      <c r="L557" s="15"/>
    </row>
    <row r="558">
      <c r="L558" s="15"/>
    </row>
    <row r="559">
      <c r="L559" s="15"/>
    </row>
    <row r="560">
      <c r="L560" s="15"/>
    </row>
    <row r="561">
      <c r="L561" s="15"/>
    </row>
    <row r="562">
      <c r="L562" s="15"/>
    </row>
    <row r="563">
      <c r="L563" s="15"/>
    </row>
    <row r="564">
      <c r="L564" s="15"/>
    </row>
    <row r="565">
      <c r="L565" s="15"/>
    </row>
    <row r="566">
      <c r="L566" s="15"/>
    </row>
    <row r="567">
      <c r="L567" s="15"/>
    </row>
    <row r="568">
      <c r="L568" s="15"/>
    </row>
    <row r="569">
      <c r="L569" s="15"/>
    </row>
    <row r="570">
      <c r="L570" s="15"/>
    </row>
    <row r="571">
      <c r="L571" s="15"/>
    </row>
    <row r="572">
      <c r="L572" s="15"/>
    </row>
    <row r="573">
      <c r="L573" s="15"/>
    </row>
    <row r="574">
      <c r="L574" s="15"/>
    </row>
    <row r="575">
      <c r="L575" s="15"/>
    </row>
    <row r="576">
      <c r="L576" s="15"/>
    </row>
    <row r="577">
      <c r="L577" s="15"/>
    </row>
    <row r="578">
      <c r="L578" s="15"/>
    </row>
    <row r="579">
      <c r="L579" s="15"/>
    </row>
    <row r="580">
      <c r="L580" s="15"/>
    </row>
    <row r="581">
      <c r="L581" s="15"/>
    </row>
    <row r="582">
      <c r="L582" s="15"/>
    </row>
    <row r="583">
      <c r="L583" s="15"/>
    </row>
    <row r="584">
      <c r="L584" s="15"/>
    </row>
    <row r="585">
      <c r="L585" s="15"/>
    </row>
    <row r="586">
      <c r="L586" s="15"/>
    </row>
    <row r="587">
      <c r="L587" s="15"/>
    </row>
    <row r="588">
      <c r="L588" s="15"/>
    </row>
    <row r="589">
      <c r="L589" s="15"/>
    </row>
    <row r="590">
      <c r="L590" s="15"/>
    </row>
    <row r="591">
      <c r="L591" s="15"/>
    </row>
    <row r="592">
      <c r="L592" s="15"/>
    </row>
    <row r="593">
      <c r="L593" s="15"/>
    </row>
    <row r="594">
      <c r="L594" s="15"/>
    </row>
    <row r="595">
      <c r="L595" s="15"/>
    </row>
    <row r="596">
      <c r="L596" s="15"/>
    </row>
    <row r="597">
      <c r="L597" s="15"/>
    </row>
    <row r="598">
      <c r="L598" s="15"/>
    </row>
    <row r="599">
      <c r="L599" s="15"/>
    </row>
    <row r="600">
      <c r="L600" s="15"/>
    </row>
    <row r="601">
      <c r="L601" s="15"/>
    </row>
    <row r="602">
      <c r="L602" s="15"/>
    </row>
    <row r="603">
      <c r="L603" s="15"/>
    </row>
    <row r="604">
      <c r="L604" s="15"/>
    </row>
    <row r="605">
      <c r="L605" s="15"/>
    </row>
    <row r="606">
      <c r="L606" s="15"/>
    </row>
    <row r="607">
      <c r="L607" s="15"/>
    </row>
    <row r="608">
      <c r="L608" s="15"/>
    </row>
    <row r="609">
      <c r="L609" s="15"/>
    </row>
    <row r="610">
      <c r="L610" s="15"/>
    </row>
    <row r="611">
      <c r="L611" s="15"/>
    </row>
    <row r="612">
      <c r="L612" s="15"/>
    </row>
    <row r="613">
      <c r="L613" s="15"/>
    </row>
    <row r="614">
      <c r="L614" s="15"/>
    </row>
    <row r="615">
      <c r="L615" s="15"/>
    </row>
    <row r="616">
      <c r="L616" s="15"/>
    </row>
    <row r="617">
      <c r="L617" s="15"/>
    </row>
    <row r="618">
      <c r="L618" s="15"/>
    </row>
    <row r="619">
      <c r="L619" s="15"/>
    </row>
    <row r="620">
      <c r="L620" s="15"/>
    </row>
    <row r="621">
      <c r="L621" s="15"/>
    </row>
    <row r="622">
      <c r="L622" s="15"/>
    </row>
    <row r="623">
      <c r="L623" s="15"/>
    </row>
    <row r="624">
      <c r="L624" s="15"/>
    </row>
    <row r="625">
      <c r="L625" s="15"/>
    </row>
    <row r="626">
      <c r="L626" s="15"/>
    </row>
    <row r="627">
      <c r="L627" s="15"/>
    </row>
    <row r="628">
      <c r="L628" s="15"/>
    </row>
    <row r="629">
      <c r="L629" s="15"/>
    </row>
    <row r="630">
      <c r="L630" s="15"/>
    </row>
    <row r="631">
      <c r="L631" s="15"/>
    </row>
    <row r="632">
      <c r="L632" s="15"/>
    </row>
    <row r="633">
      <c r="L633" s="15"/>
    </row>
    <row r="634">
      <c r="L634" s="15"/>
    </row>
    <row r="635">
      <c r="L635" s="15"/>
    </row>
    <row r="636">
      <c r="L636" s="15"/>
    </row>
    <row r="637">
      <c r="L637" s="15"/>
    </row>
    <row r="638">
      <c r="L638" s="15"/>
    </row>
    <row r="639">
      <c r="L639" s="15"/>
    </row>
    <row r="640">
      <c r="L640" s="15"/>
    </row>
    <row r="641">
      <c r="L641" s="15"/>
    </row>
    <row r="642">
      <c r="L642" s="15"/>
    </row>
    <row r="643">
      <c r="L643" s="15"/>
    </row>
    <row r="644">
      <c r="L644" s="15"/>
    </row>
    <row r="645">
      <c r="L645" s="15"/>
    </row>
    <row r="646">
      <c r="L646" s="15"/>
    </row>
    <row r="647">
      <c r="L647" s="15"/>
    </row>
    <row r="648">
      <c r="L648" s="15"/>
    </row>
    <row r="649">
      <c r="L649" s="15"/>
    </row>
    <row r="650">
      <c r="L650" s="15"/>
    </row>
    <row r="651">
      <c r="L651" s="15"/>
    </row>
    <row r="652">
      <c r="L652" s="15"/>
    </row>
    <row r="653">
      <c r="L653" s="15"/>
    </row>
    <row r="654">
      <c r="L654" s="15"/>
    </row>
    <row r="655">
      <c r="L655" s="15"/>
    </row>
    <row r="656">
      <c r="L656" s="15"/>
    </row>
    <row r="657">
      <c r="L657" s="15"/>
    </row>
    <row r="658">
      <c r="L658" s="15"/>
    </row>
    <row r="659">
      <c r="L659" s="15"/>
    </row>
    <row r="660">
      <c r="L660" s="15"/>
    </row>
    <row r="661">
      <c r="L661" s="15"/>
    </row>
    <row r="662">
      <c r="L662" s="15"/>
    </row>
    <row r="663">
      <c r="L663" s="15"/>
    </row>
    <row r="664">
      <c r="L664" s="15"/>
    </row>
    <row r="665">
      <c r="L665" s="15"/>
    </row>
    <row r="666">
      <c r="L666" s="15"/>
    </row>
    <row r="667">
      <c r="L667" s="15"/>
    </row>
    <row r="668">
      <c r="L668" s="15"/>
    </row>
    <row r="669">
      <c r="L669" s="15"/>
    </row>
    <row r="670">
      <c r="L670" s="15"/>
    </row>
    <row r="671">
      <c r="L671" s="15"/>
    </row>
    <row r="672">
      <c r="L672" s="15"/>
    </row>
    <row r="673">
      <c r="L673" s="15"/>
    </row>
    <row r="674">
      <c r="L674" s="15"/>
    </row>
    <row r="675">
      <c r="L675" s="15"/>
    </row>
    <row r="676">
      <c r="L676" s="15"/>
    </row>
    <row r="677">
      <c r="L677" s="15"/>
    </row>
    <row r="678">
      <c r="L678" s="15"/>
    </row>
    <row r="679">
      <c r="L679" s="15"/>
    </row>
    <row r="680">
      <c r="L680" s="15"/>
    </row>
    <row r="681">
      <c r="L681" s="15"/>
    </row>
    <row r="682">
      <c r="L682" s="15"/>
    </row>
    <row r="683">
      <c r="L683" s="15"/>
    </row>
    <row r="684">
      <c r="L684" s="15"/>
    </row>
    <row r="685">
      <c r="L685" s="15"/>
    </row>
    <row r="686">
      <c r="L686" s="15"/>
    </row>
    <row r="687">
      <c r="L687" s="15"/>
    </row>
    <row r="688">
      <c r="L688" s="15"/>
    </row>
    <row r="689">
      <c r="L689" s="15"/>
    </row>
    <row r="690">
      <c r="L690" s="15"/>
    </row>
    <row r="691">
      <c r="L691" s="15"/>
    </row>
    <row r="692">
      <c r="L692" s="15"/>
    </row>
    <row r="693">
      <c r="L693" s="15"/>
    </row>
    <row r="694">
      <c r="L694" s="15"/>
    </row>
    <row r="695">
      <c r="L695" s="15"/>
    </row>
    <row r="696">
      <c r="L696" s="15"/>
    </row>
    <row r="697">
      <c r="L697" s="15"/>
    </row>
    <row r="698">
      <c r="L698" s="15"/>
    </row>
    <row r="699">
      <c r="L699" s="15"/>
    </row>
    <row r="700">
      <c r="L700" s="15"/>
    </row>
    <row r="701">
      <c r="L701" s="15"/>
    </row>
    <row r="702">
      <c r="L702" s="15"/>
    </row>
    <row r="703">
      <c r="L703" s="15"/>
    </row>
    <row r="704">
      <c r="L704" s="15"/>
    </row>
    <row r="705">
      <c r="L705" s="15"/>
    </row>
    <row r="706">
      <c r="L706" s="15"/>
    </row>
    <row r="707">
      <c r="L707" s="15"/>
    </row>
    <row r="708">
      <c r="L708" s="15"/>
    </row>
    <row r="709">
      <c r="L709" s="15"/>
    </row>
    <row r="710">
      <c r="L710" s="15"/>
    </row>
    <row r="711">
      <c r="L711" s="15"/>
    </row>
    <row r="712">
      <c r="L712" s="15"/>
    </row>
    <row r="713">
      <c r="L713" s="15"/>
    </row>
    <row r="714">
      <c r="L714" s="15"/>
    </row>
    <row r="715">
      <c r="L715" s="15"/>
    </row>
    <row r="716">
      <c r="L716" s="15"/>
    </row>
    <row r="717">
      <c r="L717" s="15"/>
    </row>
    <row r="718">
      <c r="L718" s="15"/>
    </row>
    <row r="719">
      <c r="L719" s="15"/>
    </row>
    <row r="720">
      <c r="L720" s="15"/>
    </row>
    <row r="721">
      <c r="L721" s="15"/>
    </row>
    <row r="722">
      <c r="L722" s="15"/>
    </row>
    <row r="723">
      <c r="L723" s="15"/>
    </row>
    <row r="724">
      <c r="L724" s="15"/>
    </row>
    <row r="725">
      <c r="L725" s="15"/>
    </row>
    <row r="726">
      <c r="L726" s="15"/>
    </row>
    <row r="727">
      <c r="L727" s="15"/>
    </row>
    <row r="728">
      <c r="L728" s="15"/>
    </row>
    <row r="729">
      <c r="L729" s="15"/>
    </row>
    <row r="730">
      <c r="L730" s="15"/>
    </row>
    <row r="731">
      <c r="L731" s="15"/>
    </row>
    <row r="732">
      <c r="L732" s="15"/>
    </row>
    <row r="733">
      <c r="L733" s="15"/>
    </row>
    <row r="734">
      <c r="L734" s="15"/>
    </row>
    <row r="735">
      <c r="L735" s="15"/>
    </row>
    <row r="736">
      <c r="L736" s="15"/>
    </row>
    <row r="737">
      <c r="L737" s="15"/>
    </row>
    <row r="738">
      <c r="L738" s="15"/>
    </row>
    <row r="739">
      <c r="L739" s="15"/>
    </row>
    <row r="740">
      <c r="L740" s="15"/>
    </row>
    <row r="741">
      <c r="L741" s="15"/>
    </row>
    <row r="742">
      <c r="L742" s="15"/>
    </row>
    <row r="743">
      <c r="L743" s="15"/>
    </row>
    <row r="744">
      <c r="L744" s="15"/>
    </row>
    <row r="745">
      <c r="L745" s="15"/>
    </row>
    <row r="746">
      <c r="L746" s="15"/>
    </row>
    <row r="747">
      <c r="L747" s="15"/>
    </row>
    <row r="748">
      <c r="L748" s="15"/>
    </row>
    <row r="749">
      <c r="L749" s="15"/>
    </row>
    <row r="750">
      <c r="L750" s="15"/>
    </row>
    <row r="751">
      <c r="L751" s="15"/>
    </row>
    <row r="752">
      <c r="L752" s="15"/>
    </row>
    <row r="753">
      <c r="L753" s="15"/>
    </row>
    <row r="754">
      <c r="L754" s="15"/>
    </row>
    <row r="755">
      <c r="L755" s="15"/>
    </row>
    <row r="756">
      <c r="L756" s="15"/>
    </row>
    <row r="757">
      <c r="L757" s="15"/>
    </row>
    <row r="758">
      <c r="L758" s="15"/>
    </row>
    <row r="759">
      <c r="L759" s="15"/>
    </row>
    <row r="760">
      <c r="L760" s="15"/>
    </row>
    <row r="761">
      <c r="L761" s="15"/>
    </row>
    <row r="762">
      <c r="L762" s="15"/>
    </row>
    <row r="763">
      <c r="L763" s="15"/>
    </row>
    <row r="764">
      <c r="L764" s="15"/>
    </row>
    <row r="765">
      <c r="L765" s="15"/>
    </row>
    <row r="766">
      <c r="L766" s="15"/>
    </row>
    <row r="767">
      <c r="L767" s="15"/>
    </row>
    <row r="768">
      <c r="L768" s="15"/>
    </row>
    <row r="769">
      <c r="L769" s="15"/>
    </row>
    <row r="770">
      <c r="L770" s="15"/>
    </row>
    <row r="771">
      <c r="L771" s="15"/>
    </row>
    <row r="772">
      <c r="L772" s="15"/>
    </row>
    <row r="773">
      <c r="L773" s="15"/>
    </row>
    <row r="774">
      <c r="L774" s="15"/>
    </row>
    <row r="775">
      <c r="L775" s="15"/>
    </row>
    <row r="776">
      <c r="L776" s="15"/>
    </row>
    <row r="777">
      <c r="L777" s="15"/>
    </row>
    <row r="778">
      <c r="L778" s="15"/>
    </row>
    <row r="779">
      <c r="L779" s="15"/>
    </row>
    <row r="780">
      <c r="L780" s="15"/>
    </row>
    <row r="781">
      <c r="L781" s="15"/>
    </row>
    <row r="782">
      <c r="L782" s="15"/>
    </row>
    <row r="783">
      <c r="L783" s="15"/>
    </row>
    <row r="784">
      <c r="L784" s="15"/>
    </row>
    <row r="785">
      <c r="L785" s="15"/>
    </row>
    <row r="786">
      <c r="L786" s="15"/>
    </row>
    <row r="787">
      <c r="L787" s="15"/>
    </row>
    <row r="788">
      <c r="L788" s="15"/>
    </row>
    <row r="789">
      <c r="L789" s="15"/>
    </row>
    <row r="790">
      <c r="L790" s="15"/>
    </row>
    <row r="791">
      <c r="L791" s="15"/>
    </row>
    <row r="792">
      <c r="L792" s="15"/>
    </row>
    <row r="793">
      <c r="L793" s="15"/>
    </row>
    <row r="794">
      <c r="L794" s="15"/>
    </row>
    <row r="795">
      <c r="L795" s="15"/>
    </row>
    <row r="796">
      <c r="L796" s="15"/>
    </row>
    <row r="797">
      <c r="L797" s="15"/>
    </row>
    <row r="798">
      <c r="L798" s="15"/>
    </row>
    <row r="799">
      <c r="L799" s="15"/>
    </row>
    <row r="800">
      <c r="L800" s="15"/>
    </row>
    <row r="801">
      <c r="L801" s="15"/>
    </row>
    <row r="802">
      <c r="L802" s="15"/>
    </row>
    <row r="803">
      <c r="L803" s="15"/>
    </row>
    <row r="804">
      <c r="L804" s="15"/>
    </row>
    <row r="805">
      <c r="L805" s="15"/>
    </row>
    <row r="806">
      <c r="L806" s="15"/>
    </row>
    <row r="807">
      <c r="L807" s="15"/>
    </row>
    <row r="808">
      <c r="L808" s="15"/>
    </row>
    <row r="809">
      <c r="L809" s="15"/>
    </row>
    <row r="810">
      <c r="L810" s="15"/>
    </row>
    <row r="811">
      <c r="L811" s="15"/>
    </row>
    <row r="812">
      <c r="L812" s="15"/>
    </row>
    <row r="813">
      <c r="L813" s="15"/>
    </row>
    <row r="814">
      <c r="L814" s="15"/>
    </row>
    <row r="815">
      <c r="L815" s="15"/>
    </row>
    <row r="816">
      <c r="L816" s="15"/>
    </row>
    <row r="817">
      <c r="L817" s="15"/>
    </row>
    <row r="818">
      <c r="L818" s="15"/>
    </row>
    <row r="819">
      <c r="L819" s="15"/>
    </row>
    <row r="820">
      <c r="L820" s="15"/>
    </row>
    <row r="821">
      <c r="L821" s="15"/>
    </row>
    <row r="822">
      <c r="L822" s="15"/>
    </row>
    <row r="823">
      <c r="L823" s="15"/>
    </row>
    <row r="824">
      <c r="L824" s="15"/>
    </row>
    <row r="825">
      <c r="L825" s="15"/>
    </row>
    <row r="826">
      <c r="L826" s="15"/>
    </row>
    <row r="827">
      <c r="L827" s="15"/>
    </row>
    <row r="828">
      <c r="L828" s="15"/>
    </row>
    <row r="829">
      <c r="L829" s="15"/>
    </row>
    <row r="830">
      <c r="L830" s="15"/>
    </row>
    <row r="831">
      <c r="L831" s="15"/>
    </row>
    <row r="832">
      <c r="L832" s="15"/>
    </row>
    <row r="833">
      <c r="L833" s="15"/>
    </row>
    <row r="834">
      <c r="L834" s="15"/>
    </row>
    <row r="835">
      <c r="L835" s="15"/>
    </row>
    <row r="836">
      <c r="L836" s="15"/>
    </row>
    <row r="837">
      <c r="L837" s="15"/>
    </row>
    <row r="838">
      <c r="L838" s="15"/>
    </row>
    <row r="839">
      <c r="L839" s="15"/>
    </row>
    <row r="840">
      <c r="L840" s="15"/>
    </row>
    <row r="841">
      <c r="L841" s="15"/>
    </row>
    <row r="842">
      <c r="L842" s="15"/>
    </row>
    <row r="843">
      <c r="L843" s="15"/>
    </row>
    <row r="844">
      <c r="L844" s="15"/>
    </row>
    <row r="845">
      <c r="L845" s="15"/>
    </row>
    <row r="846">
      <c r="L846" s="15"/>
    </row>
    <row r="847">
      <c r="L847" s="15"/>
    </row>
    <row r="848">
      <c r="L848" s="15"/>
    </row>
    <row r="849">
      <c r="L849" s="15"/>
    </row>
    <row r="850">
      <c r="L850" s="15"/>
    </row>
    <row r="851">
      <c r="L851" s="15"/>
    </row>
    <row r="852">
      <c r="L852" s="15"/>
    </row>
    <row r="853">
      <c r="L853" s="15"/>
    </row>
    <row r="854">
      <c r="L854" s="15"/>
    </row>
    <row r="855">
      <c r="L855" s="15"/>
    </row>
    <row r="856">
      <c r="L856" s="15"/>
    </row>
    <row r="857">
      <c r="L857" s="15"/>
    </row>
    <row r="858">
      <c r="L858" s="15"/>
    </row>
    <row r="859">
      <c r="L859" s="15"/>
    </row>
    <row r="860">
      <c r="L860" s="15"/>
    </row>
    <row r="861">
      <c r="L861" s="15"/>
    </row>
    <row r="862">
      <c r="L862" s="15"/>
    </row>
    <row r="863">
      <c r="L863" s="15"/>
    </row>
    <row r="864">
      <c r="L864" s="15"/>
    </row>
    <row r="865">
      <c r="L865" s="15"/>
    </row>
    <row r="866">
      <c r="L866" s="15"/>
    </row>
    <row r="867">
      <c r="L867" s="15"/>
    </row>
    <row r="868">
      <c r="L868" s="15"/>
    </row>
    <row r="869">
      <c r="L869" s="15"/>
    </row>
    <row r="870">
      <c r="L870" s="15"/>
    </row>
    <row r="871">
      <c r="L871" s="15"/>
    </row>
    <row r="872">
      <c r="L872" s="15"/>
    </row>
    <row r="873">
      <c r="L873" s="15"/>
    </row>
    <row r="874">
      <c r="L874" s="15"/>
    </row>
    <row r="875">
      <c r="L875" s="15"/>
    </row>
    <row r="876">
      <c r="L876" s="15"/>
    </row>
    <row r="877">
      <c r="L877" s="15"/>
    </row>
    <row r="878">
      <c r="L878" s="15"/>
    </row>
    <row r="879">
      <c r="L879" s="15"/>
    </row>
    <row r="880">
      <c r="L880" s="15"/>
    </row>
    <row r="881">
      <c r="L881" s="15"/>
    </row>
    <row r="882">
      <c r="L882" s="15"/>
    </row>
    <row r="883">
      <c r="L883" s="15"/>
    </row>
    <row r="884">
      <c r="L884" s="15"/>
    </row>
    <row r="885">
      <c r="L885" s="15"/>
    </row>
    <row r="886">
      <c r="L886" s="15"/>
    </row>
    <row r="887">
      <c r="L887" s="15"/>
    </row>
    <row r="888">
      <c r="L888" s="15"/>
    </row>
    <row r="889">
      <c r="L889" s="15"/>
    </row>
    <row r="890">
      <c r="L890" s="15"/>
    </row>
    <row r="891">
      <c r="L891" s="15"/>
    </row>
    <row r="892">
      <c r="L892" s="15"/>
    </row>
    <row r="893">
      <c r="L893" s="15"/>
    </row>
    <row r="894">
      <c r="L894" s="15"/>
    </row>
    <row r="895">
      <c r="L895" s="15"/>
    </row>
    <row r="896">
      <c r="L896" s="15"/>
    </row>
    <row r="897">
      <c r="L897" s="15"/>
    </row>
    <row r="898">
      <c r="L898" s="15"/>
    </row>
    <row r="899">
      <c r="L899" s="15"/>
    </row>
    <row r="900">
      <c r="L900" s="15"/>
    </row>
    <row r="901">
      <c r="L901" s="15"/>
    </row>
    <row r="902">
      <c r="L902" s="15"/>
    </row>
    <row r="903">
      <c r="L903" s="15"/>
    </row>
    <row r="904">
      <c r="L904" s="15"/>
    </row>
    <row r="905">
      <c r="L905" s="15"/>
    </row>
    <row r="906">
      <c r="L906" s="15"/>
    </row>
    <row r="907">
      <c r="L907" s="15"/>
    </row>
    <row r="908">
      <c r="L908" s="15"/>
    </row>
    <row r="909">
      <c r="L909" s="15"/>
    </row>
    <row r="910">
      <c r="L910" s="15"/>
    </row>
    <row r="911">
      <c r="L911" s="15"/>
    </row>
    <row r="912">
      <c r="L912" s="15"/>
    </row>
    <row r="913">
      <c r="L913" s="15"/>
    </row>
    <row r="914">
      <c r="L914" s="15"/>
    </row>
    <row r="915">
      <c r="L915" s="15"/>
    </row>
    <row r="916">
      <c r="L916" s="15"/>
    </row>
    <row r="917">
      <c r="L917" s="15"/>
    </row>
    <row r="918">
      <c r="L918" s="15"/>
    </row>
    <row r="919">
      <c r="L919" s="15"/>
    </row>
    <row r="920">
      <c r="L920" s="15"/>
    </row>
    <row r="921">
      <c r="L921" s="15"/>
    </row>
    <row r="922">
      <c r="L922" s="15"/>
    </row>
    <row r="923">
      <c r="L923" s="15"/>
    </row>
    <row r="924">
      <c r="L924" s="15"/>
    </row>
    <row r="925">
      <c r="L925" s="15"/>
    </row>
    <row r="926">
      <c r="L926" s="15"/>
    </row>
    <row r="927">
      <c r="L927" s="15"/>
    </row>
    <row r="928">
      <c r="L928" s="15"/>
    </row>
    <row r="929">
      <c r="L929" s="15"/>
    </row>
    <row r="930">
      <c r="L930" s="15"/>
    </row>
    <row r="931">
      <c r="L931" s="15"/>
    </row>
    <row r="932">
      <c r="L932" s="15"/>
    </row>
    <row r="933">
      <c r="L933" s="15"/>
    </row>
    <row r="934">
      <c r="L934" s="15"/>
    </row>
    <row r="935">
      <c r="L935" s="15"/>
    </row>
    <row r="936">
      <c r="L936" s="15"/>
    </row>
    <row r="937">
      <c r="L937" s="15"/>
    </row>
    <row r="938">
      <c r="L938" s="15"/>
    </row>
    <row r="939">
      <c r="L939" s="15"/>
    </row>
    <row r="940">
      <c r="L940" s="15"/>
    </row>
    <row r="941">
      <c r="L941" s="15"/>
    </row>
    <row r="942">
      <c r="L942" s="15"/>
    </row>
    <row r="943">
      <c r="L943" s="15"/>
    </row>
    <row r="944">
      <c r="L944" s="15"/>
    </row>
    <row r="945">
      <c r="L945" s="15"/>
    </row>
    <row r="946">
      <c r="L946" s="15"/>
    </row>
    <row r="947">
      <c r="L947" s="15"/>
    </row>
    <row r="948">
      <c r="L948" s="15"/>
    </row>
    <row r="949">
      <c r="L949" s="15"/>
    </row>
    <row r="950">
      <c r="L950" s="15"/>
    </row>
    <row r="951">
      <c r="L951" s="15"/>
    </row>
    <row r="952">
      <c r="L952" s="15"/>
    </row>
    <row r="953">
      <c r="L953" s="15"/>
    </row>
    <row r="954">
      <c r="L954" s="15"/>
    </row>
    <row r="955">
      <c r="L955" s="15"/>
    </row>
    <row r="956">
      <c r="L956" s="15"/>
    </row>
    <row r="957">
      <c r="L957" s="15"/>
    </row>
    <row r="958">
      <c r="L958" s="15"/>
    </row>
    <row r="959">
      <c r="L959" s="15"/>
    </row>
    <row r="960">
      <c r="L960" s="15"/>
    </row>
    <row r="961">
      <c r="L961" s="15"/>
    </row>
    <row r="962">
      <c r="L962" s="15"/>
    </row>
    <row r="963">
      <c r="L963" s="15"/>
    </row>
    <row r="964">
      <c r="L964" s="15"/>
    </row>
    <row r="965">
      <c r="L965" s="15"/>
    </row>
    <row r="966">
      <c r="L966" s="15"/>
    </row>
    <row r="967">
      <c r="L967" s="15"/>
    </row>
    <row r="968">
      <c r="L968" s="15"/>
    </row>
    <row r="969">
      <c r="L969" s="15"/>
    </row>
    <row r="970">
      <c r="L970" s="15"/>
    </row>
    <row r="971">
      <c r="L971" s="15"/>
    </row>
    <row r="972">
      <c r="L972" s="15"/>
    </row>
    <row r="973">
      <c r="L973" s="15"/>
    </row>
    <row r="974">
      <c r="L974" s="15"/>
    </row>
    <row r="975">
      <c r="L975" s="15"/>
    </row>
    <row r="976">
      <c r="L976" s="15"/>
    </row>
    <row r="977">
      <c r="L977" s="15"/>
    </row>
    <row r="978">
      <c r="L978" s="15"/>
    </row>
    <row r="979">
      <c r="L979" s="15"/>
    </row>
    <row r="980">
      <c r="L980" s="15"/>
    </row>
    <row r="981">
      <c r="L981" s="15"/>
    </row>
    <row r="982">
      <c r="L982" s="15"/>
    </row>
    <row r="983">
      <c r="L983" s="15"/>
    </row>
    <row r="984">
      <c r="L984" s="15"/>
    </row>
    <row r="985">
      <c r="L985" s="15"/>
    </row>
    <row r="986">
      <c r="L986" s="15"/>
    </row>
    <row r="987">
      <c r="L987" s="15"/>
    </row>
    <row r="988">
      <c r="L988" s="15"/>
    </row>
    <row r="989">
      <c r="L989" s="15"/>
    </row>
    <row r="990">
      <c r="L990" s="15"/>
    </row>
    <row r="991">
      <c r="L991" s="15"/>
    </row>
    <row r="992">
      <c r="L992" s="15"/>
    </row>
    <row r="993">
      <c r="L993" s="15"/>
    </row>
    <row r="994">
      <c r="L994" s="15"/>
    </row>
    <row r="995">
      <c r="L995" s="15"/>
    </row>
    <row r="996">
      <c r="L996" s="15"/>
    </row>
    <row r="997">
      <c r="L997" s="15"/>
    </row>
  </sheetData>
  <mergeCells count="9">
    <mergeCell ref="N25:N27"/>
    <mergeCell ref="B29:O29"/>
    <mergeCell ref="B4:O4"/>
    <mergeCell ref="C5:K5"/>
    <mergeCell ref="M13:M16"/>
    <mergeCell ref="O13:O17"/>
    <mergeCell ref="N14:N16"/>
    <mergeCell ref="M24:M27"/>
    <mergeCell ref="O24:O28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Lenovo</dc:creator>
</cp:coreProperties>
</file>